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75" windowHeight="5475" activeTab="0"/>
  </bookViews>
  <sheets>
    <sheet name="utvonalterv" sheetId="1" r:id="rId1"/>
    <sheet name="B-terv" sheetId="2" r:id="rId2"/>
  </sheets>
  <definedNames/>
  <calcPr fullCalcOnLoad="1"/>
</workbook>
</file>

<file path=xl/sharedStrings.xml><?xml version="1.0" encoding="utf-8"?>
<sst xmlns="http://schemas.openxmlformats.org/spreadsheetml/2006/main" count="360" uniqueCount="213">
  <si>
    <t>Helységnév</t>
  </si>
  <si>
    <t>Távolság</t>
  </si>
  <si>
    <t>meg-
tett</t>
  </si>
  <si>
    <t>1. szakasz (1-3. nap)</t>
  </si>
  <si>
    <t>1. szakasz összesen:</t>
  </si>
  <si>
    <t>km/nap</t>
  </si>
  <si>
    <t>2. szakasz összesen:</t>
  </si>
  <si>
    <t>3. szakasz összesen:</t>
  </si>
  <si>
    <t>4. szakasz összesen:</t>
  </si>
  <si>
    <t>5. szakasz összesen:</t>
  </si>
  <si>
    <t>6. szakasz összesen:</t>
  </si>
  <si>
    <t>Írország 2005</t>
  </si>
  <si>
    <t>Részletes útvonalterv</t>
  </si>
  <si>
    <t>Corktól a fővárosig</t>
  </si>
  <si>
    <t>Cork City Airport</t>
  </si>
  <si>
    <t>CORK</t>
  </si>
  <si>
    <t>Riverstown</t>
  </si>
  <si>
    <t>Fermoy</t>
  </si>
  <si>
    <t>Mitchelstown</t>
  </si>
  <si>
    <t>Shekeenaranky</t>
  </si>
  <si>
    <t>Caher</t>
  </si>
  <si>
    <t>Boolakennedy</t>
  </si>
  <si>
    <t>Cashel</t>
  </si>
  <si>
    <t>Tengerszint</t>
  </si>
  <si>
    <t>magas-ság</t>
  </si>
  <si>
    <t>emelke-dés</t>
  </si>
  <si>
    <t>Látnivalók</t>
  </si>
  <si>
    <t>City Hall, Grand Parade stb.</t>
  </si>
  <si>
    <t>Michelstown Caves</t>
  </si>
  <si>
    <t>Rock of Cashel</t>
  </si>
  <si>
    <t>Killenaule</t>
  </si>
  <si>
    <t>szakasz</t>
  </si>
  <si>
    <t>rész</t>
  </si>
  <si>
    <t>Copper</t>
  </si>
  <si>
    <t>Kilmanagh</t>
  </si>
  <si>
    <t>Kilkenny</t>
  </si>
  <si>
    <t>St. Canice's Chatedral stb.</t>
  </si>
  <si>
    <t>Paulstown</t>
  </si>
  <si>
    <t>Leighlinbridge</t>
  </si>
  <si>
    <t>Carlow</t>
  </si>
  <si>
    <t>Castledermoth South</t>
  </si>
  <si>
    <t>Moone</t>
  </si>
  <si>
    <t>Dunlavin</t>
  </si>
  <si>
    <t>Hollywood</t>
  </si>
  <si>
    <t>Russbourogh House</t>
  </si>
  <si>
    <t>Blessington</t>
  </si>
  <si>
    <t>Brittas</t>
  </si>
  <si>
    <t>Tallaght</t>
  </si>
  <si>
    <t>Keresztül a Szigeten</t>
  </si>
  <si>
    <r>
      <t>DUBLIN</t>
    </r>
    <r>
      <rPr>
        <i/>
        <sz val="12"/>
        <rFont val="Times New Roman CE"/>
        <family val="0"/>
      </rPr>
      <t xml:space="preserve"> (belváros)</t>
    </r>
  </si>
  <si>
    <t>sokminden</t>
  </si>
  <si>
    <t>2. szakasz (4. nap)</t>
  </si>
  <si>
    <t>Hill of Tara</t>
  </si>
  <si>
    <t>Kentstown</t>
  </si>
  <si>
    <t>Newgrange</t>
  </si>
  <si>
    <t>3. szakasz (5-6. nap)</t>
  </si>
  <si>
    <t>Ceannus Mór</t>
  </si>
  <si>
    <t>Round Tower</t>
  </si>
  <si>
    <t>Ballally</t>
  </si>
  <si>
    <t>Oldcastle</t>
  </si>
  <si>
    <t>Drumroragh</t>
  </si>
  <si>
    <t>Kilgolagh</t>
  </si>
  <si>
    <t>Granard</t>
  </si>
  <si>
    <t>Ballinalee</t>
  </si>
  <si>
    <t>Longford</t>
  </si>
  <si>
    <t>Termonbarry</t>
  </si>
  <si>
    <t>Scramoge</t>
  </si>
  <si>
    <t>Strokestown</t>
  </si>
  <si>
    <t>Tulsk</t>
  </si>
  <si>
    <t>Castleplunket</t>
  </si>
  <si>
    <t>Castelerea</t>
  </si>
  <si>
    <t>Ballinlough</t>
  </si>
  <si>
    <t>Ballihaunis</t>
  </si>
  <si>
    <t>Claeremorris</t>
  </si>
  <si>
    <t>Ballykarra</t>
  </si>
  <si>
    <t>Balla</t>
  </si>
  <si>
    <t>Ballyhean</t>
  </si>
  <si>
    <t>Mahanagh</t>
  </si>
  <si>
    <t>Westport</t>
  </si>
  <si>
    <t>Murrisk</t>
  </si>
  <si>
    <t>Connemara és Burren</t>
  </si>
  <si>
    <t>Glennagevlagh</t>
  </si>
  <si>
    <t>Doo L. Pass, Aasleagh Falls</t>
  </si>
  <si>
    <t>Lousiburgh</t>
  </si>
  <si>
    <t>Leenaun</t>
  </si>
  <si>
    <t>Teernakill Bridge</t>
  </si>
  <si>
    <t>Maam Cross</t>
  </si>
  <si>
    <t>Oughterard</t>
  </si>
  <si>
    <t>Rosscahill</t>
  </si>
  <si>
    <t>Galway</t>
  </si>
  <si>
    <t>Oranmore</t>
  </si>
  <si>
    <t>Kilcolgan</t>
  </si>
  <si>
    <t>Kinvarra</t>
  </si>
  <si>
    <t>Dunguaire Castle</t>
  </si>
  <si>
    <t>Burren</t>
  </si>
  <si>
    <t>Ballyvaghan</t>
  </si>
  <si>
    <t>Newton Castl., Aillwe Cave</t>
  </si>
  <si>
    <t>Poulnabrone</t>
  </si>
  <si>
    <t>Lisdoonvarna</t>
  </si>
  <si>
    <t>Caherconnell</t>
  </si>
  <si>
    <t>Stone Fort</t>
  </si>
  <si>
    <t>Doolin</t>
  </si>
  <si>
    <t>Cliffs of Moher</t>
  </si>
  <si>
    <t>Lehinch</t>
  </si>
  <si>
    <t>4. szakasz (7-8. nap)</t>
  </si>
  <si>
    <t>197 km / 2 nap</t>
  </si>
  <si>
    <t>5. szakasz (9-10.nap)</t>
  </si>
  <si>
    <t>A Shannon-vidék és Kerry</t>
  </si>
  <si>
    <t>Spanish Point</t>
  </si>
  <si>
    <t>Quilty</t>
  </si>
  <si>
    <t>Cooraclare</t>
  </si>
  <si>
    <t>Kilrush</t>
  </si>
  <si>
    <t>Killimer (komp)</t>
  </si>
  <si>
    <t>Tarbert (komp)</t>
  </si>
  <si>
    <t>Listowel</t>
  </si>
  <si>
    <t>Tralee</t>
  </si>
  <si>
    <t>Killarney</t>
  </si>
  <si>
    <t>Muckross Abbey, NP</t>
  </si>
  <si>
    <t>Kenmare</t>
  </si>
  <si>
    <t>Moll's Gap</t>
  </si>
  <si>
    <t>Releagh Bridge</t>
  </si>
  <si>
    <t>Caha Pass</t>
  </si>
  <si>
    <t>hágó</t>
  </si>
  <si>
    <t>Glengarriff</t>
  </si>
  <si>
    <t>Ballylickey</t>
  </si>
  <si>
    <t>Vissza Corkba</t>
  </si>
  <si>
    <t>Bantry House</t>
  </si>
  <si>
    <t>Bantry Bay</t>
  </si>
  <si>
    <t>6. szakasz (11.nap)</t>
  </si>
  <si>
    <t>London és környéke</t>
  </si>
  <si>
    <r>
      <t xml:space="preserve">Murrisk Abbey, </t>
    </r>
    <r>
      <rPr>
        <b/>
        <i/>
        <sz val="10"/>
        <rFont val="Times New Roman"/>
        <family val="1"/>
      </rPr>
      <t>Croagh Patrick</t>
    </r>
  </si>
  <si>
    <t>London Gatwick Airport</t>
  </si>
  <si>
    <t>Reingate</t>
  </si>
  <si>
    <t>LONDON (City)</t>
  </si>
  <si>
    <t>Loughton (High Beach)</t>
  </si>
  <si>
    <t>kemping</t>
  </si>
  <si>
    <t>Swords</t>
  </si>
  <si>
    <t>Lusk</t>
  </si>
  <si>
    <r>
      <t>Rush</t>
    </r>
    <r>
      <rPr>
        <sz val="12"/>
        <rFont val="Times New Roman CE"/>
        <family val="0"/>
      </rPr>
      <t xml:space="preserve"> </t>
    </r>
    <r>
      <rPr>
        <i/>
        <sz val="12"/>
        <rFont val="Times New Roman CE"/>
        <family val="0"/>
      </rPr>
      <t>(kemping)</t>
    </r>
  </si>
  <si>
    <t>315 km/3 nap</t>
  </si>
  <si>
    <t>Skerries</t>
  </si>
  <si>
    <t>Balbriggan</t>
  </si>
  <si>
    <t>Gormanstown</t>
  </si>
  <si>
    <t>Drogheda</t>
  </si>
  <si>
    <t>Navan</t>
  </si>
  <si>
    <t>Történelmi emlékek nyomában</t>
  </si>
  <si>
    <t>Ortistown</t>
  </si>
  <si>
    <t>227 km / 2 nap</t>
  </si>
  <si>
    <t>"B"  útvonalterv (könnyített)</t>
  </si>
  <si>
    <t>1. szakasz (1-4. nap)</t>
  </si>
  <si>
    <t>2. szakasz (5. nap)</t>
  </si>
  <si>
    <t>3. szakasz (6-7. nap)</t>
  </si>
  <si>
    <t>63 km / 1 nap</t>
  </si>
  <si>
    <t>Pike Corner</t>
  </si>
  <si>
    <t>Trim</t>
  </si>
  <si>
    <t>Inchamore Bridge</t>
  </si>
  <si>
    <t>Hill of Down</t>
  </si>
  <si>
    <t>Kinnegad</t>
  </si>
  <si>
    <t>Rochfortbridge</t>
  </si>
  <si>
    <t>Tyrellspass</t>
  </si>
  <si>
    <t>Kilbeggan</t>
  </si>
  <si>
    <t>Clara</t>
  </si>
  <si>
    <t>Togher</t>
  </si>
  <si>
    <t>Mannion's Cross Roads</t>
  </si>
  <si>
    <t>Clonfinlough</t>
  </si>
  <si>
    <t>Clonmacnoise</t>
  </si>
  <si>
    <t>Shannonbridge</t>
  </si>
  <si>
    <t>Ballinasloe</t>
  </si>
  <si>
    <t>Cloonymorris</t>
  </si>
  <si>
    <t>Ballafa</t>
  </si>
  <si>
    <t>Tallyho Cross Roads</t>
  </si>
  <si>
    <t>Athenry</t>
  </si>
  <si>
    <t>Castle</t>
  </si>
  <si>
    <t>Derrydonnel</t>
  </si>
  <si>
    <t>202 km / 2 nap</t>
  </si>
  <si>
    <t>4. szakasz (8. nap)</t>
  </si>
  <si>
    <t>94 km / 1 nap</t>
  </si>
  <si>
    <t>7. szakasz (12-15.nap)</t>
  </si>
  <si>
    <t>83 km / 1 nap</t>
  </si>
  <si>
    <t>Keakill</t>
  </si>
  <si>
    <t>Glan Cross Roads</t>
  </si>
  <si>
    <t>Cappeen</t>
  </si>
  <si>
    <t>Farnanes</t>
  </si>
  <si>
    <t>Carrigrohane</t>
  </si>
  <si>
    <t>82 km / 1 nap=</t>
  </si>
  <si>
    <t>Hacketstown</t>
  </si>
  <si>
    <t>Knockananna</t>
  </si>
  <si>
    <t>Aghavannagh</t>
  </si>
  <si>
    <t>Dumgoft</t>
  </si>
  <si>
    <t>Laragh</t>
  </si>
  <si>
    <t>Glendalough</t>
  </si>
  <si>
    <t>Glendalough, Upper Lake</t>
  </si>
  <si>
    <t>Roundwood</t>
  </si>
  <si>
    <t>Sragmore</t>
  </si>
  <si>
    <t>Lake</t>
  </si>
  <si>
    <t>Powerscourt Waterfall</t>
  </si>
  <si>
    <t>Enniskerry</t>
  </si>
  <si>
    <t>Powerscourt House</t>
  </si>
  <si>
    <t>Bray</t>
  </si>
  <si>
    <t>Dun Laoghaire</t>
  </si>
  <si>
    <t>356 km/4 nap</t>
  </si>
  <si>
    <t>Ballylongford</t>
  </si>
  <si>
    <t>Lisselton</t>
  </si>
  <si>
    <t>Ballyduff</t>
  </si>
  <si>
    <t>Castlemaine</t>
  </si>
  <si>
    <t>Milltown</t>
  </si>
  <si>
    <t>215 km / 2 nap=</t>
  </si>
  <si>
    <t>Garraun</t>
  </si>
  <si>
    <t>Ballyhar</t>
  </si>
  <si>
    <t>195 km / 2 nap=</t>
  </si>
  <si>
    <t>Ratto Round Tower</t>
  </si>
  <si>
    <t>Listlaughtin Abbey</t>
  </si>
  <si>
    <r>
      <t>↑</t>
    </r>
    <r>
      <rPr>
        <i/>
        <sz val="10"/>
        <rFont val="Times New Roman"/>
        <family val="1"/>
      </rPr>
      <t>Carrigafoyle Castle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</si>
</sst>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hh:mm"/>
    <numFmt numFmtId="167" formatCode="0.000"/>
    <numFmt numFmtId="168" formatCode="[$-40E]yyyy\.\ mmmm\ d\.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sz val="14"/>
      <name val="Times New Roman CE"/>
      <family val="0"/>
    </font>
    <font>
      <b/>
      <i/>
      <sz val="12"/>
      <name val="Times New Roman CE"/>
      <family val="0"/>
    </font>
    <font>
      <b/>
      <i/>
      <u val="single"/>
      <sz val="12"/>
      <name val="Times New Roman CE"/>
      <family val="0"/>
    </font>
    <font>
      <sz val="11"/>
      <name val="Wingdings"/>
      <family val="0"/>
    </font>
    <font>
      <i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Times New Roman CE"/>
      <family val="0"/>
    </font>
    <font>
      <b/>
      <i/>
      <sz val="14"/>
      <name val="Georgia"/>
      <family val="1"/>
    </font>
    <font>
      <sz val="12"/>
      <name val="Georgia"/>
      <family val="1"/>
    </font>
    <font>
      <sz val="11"/>
      <name val="Georgia"/>
      <family val="1"/>
    </font>
    <font>
      <b/>
      <sz val="12"/>
      <name val="Georgia"/>
      <family val="1"/>
    </font>
    <font>
      <b/>
      <sz val="10"/>
      <name val="Georgia"/>
      <family val="1"/>
    </font>
    <font>
      <b/>
      <i/>
      <sz val="8"/>
      <name val="Georgia"/>
      <family val="1"/>
    </font>
    <font>
      <b/>
      <i/>
      <sz val="24"/>
      <name val="Georgia"/>
      <family val="1"/>
    </font>
    <font>
      <u val="single"/>
      <sz val="12"/>
      <name val="Times New Roman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justify"/>
    </xf>
    <xf numFmtId="164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" fontId="6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8" fillId="0" borderId="8" xfId="0" applyFont="1" applyBorder="1" applyAlignment="1">
      <alignment horizontal="justify"/>
    </xf>
    <xf numFmtId="1" fontId="5" fillId="0" borderId="8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justify"/>
    </xf>
    <xf numFmtId="0" fontId="7" fillId="0" borderId="9" xfId="0" applyFont="1" applyBorder="1" applyAlignment="1">
      <alignment horizontal="right"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19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9" fillId="0" borderId="13" xfId="0" applyNumberFormat="1" applyFont="1" applyBorder="1" applyAlignment="1">
      <alignment horizontal="justify"/>
    </xf>
    <xf numFmtId="1" fontId="4" fillId="0" borderId="1" xfId="0" applyNumberFormat="1" applyFont="1" applyBorder="1" applyAlignment="1">
      <alignment/>
    </xf>
    <xf numFmtId="164" fontId="19" fillId="0" borderId="10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0" fontId="22" fillId="0" borderId="15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justify"/>
    </xf>
    <xf numFmtId="0" fontId="4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21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3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1" fontId="4" fillId="2" borderId="23" xfId="0" applyNumberFormat="1" applyFont="1" applyFill="1" applyBorder="1" applyAlignment="1">
      <alignment/>
    </xf>
    <xf numFmtId="1" fontId="4" fillId="2" borderId="23" xfId="0" applyNumberFormat="1" applyFont="1" applyFill="1" applyBorder="1" applyAlignment="1">
      <alignment horizontal="center"/>
    </xf>
    <xf numFmtId="0" fontId="22" fillId="2" borderId="24" xfId="0" applyFont="1" applyFill="1" applyBorder="1" applyAlignment="1">
      <alignment horizontal="center"/>
    </xf>
    <xf numFmtId="0" fontId="10" fillId="0" borderId="18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1" fontId="4" fillId="0" borderId="26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5" fillId="0" borderId="13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64" fontId="18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17" fillId="0" borderId="30" xfId="0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164" fontId="17" fillId="0" borderId="3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8" fillId="0" borderId="30" xfId="0" applyNumberFormat="1" applyFont="1" applyBorder="1" applyAlignment="1">
      <alignment horizontal="center" vertical="center"/>
    </xf>
    <xf numFmtId="164" fontId="18" fillId="0" borderId="31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1">
      <selection activeCell="A2" sqref="A2:G2"/>
    </sheetView>
  </sheetViews>
  <sheetFormatPr defaultColWidth="9.00390625" defaultRowHeight="12.75"/>
  <cols>
    <col min="1" max="1" width="23.25390625" style="1" customWidth="1"/>
    <col min="2" max="2" width="7.75390625" style="1" customWidth="1"/>
    <col min="3" max="6" width="7.75390625" style="3" customWidth="1"/>
    <col min="7" max="7" width="24.25390625" style="24" customWidth="1"/>
  </cols>
  <sheetData>
    <row r="1" spans="1:7" ht="18">
      <c r="A1" s="67" t="s">
        <v>11</v>
      </c>
      <c r="B1" s="67"/>
      <c r="C1" s="67"/>
      <c r="D1" s="67"/>
      <c r="E1" s="67"/>
      <c r="F1" s="67"/>
      <c r="G1" s="67"/>
    </row>
    <row r="2" spans="1:7" ht="30">
      <c r="A2" s="70" t="s">
        <v>12</v>
      </c>
      <c r="B2" s="70"/>
      <c r="C2" s="70"/>
      <c r="D2" s="70"/>
      <c r="E2" s="70"/>
      <c r="F2" s="70"/>
      <c r="G2" s="70"/>
    </row>
    <row r="3" spans="1:7" ht="6.75" customHeight="1" thickBot="1">
      <c r="A3" s="16"/>
      <c r="B3" s="16"/>
      <c r="C3" s="17"/>
      <c r="D3" s="17"/>
      <c r="E3" s="17"/>
      <c r="F3" s="17"/>
      <c r="G3" s="23"/>
    </row>
    <row r="4" spans="1:7" s="2" customFormat="1" ht="30" customHeight="1">
      <c r="A4" s="68" t="s">
        <v>0</v>
      </c>
      <c r="B4" s="64" t="s">
        <v>1</v>
      </c>
      <c r="C4" s="65"/>
      <c r="D4" s="66"/>
      <c r="E4" s="71" t="s">
        <v>23</v>
      </c>
      <c r="F4" s="72"/>
      <c r="G4" s="62" t="s">
        <v>26</v>
      </c>
    </row>
    <row r="5" spans="1:7" s="2" customFormat="1" ht="30" customHeight="1" thickBot="1">
      <c r="A5" s="69"/>
      <c r="B5" s="18" t="s">
        <v>32</v>
      </c>
      <c r="C5" s="18" t="s">
        <v>31</v>
      </c>
      <c r="D5" s="25" t="s">
        <v>2</v>
      </c>
      <c r="E5" s="27" t="s">
        <v>24</v>
      </c>
      <c r="F5" s="27" t="s">
        <v>25</v>
      </c>
      <c r="G5" s="63"/>
    </row>
    <row r="6" spans="1:7" s="2" customFormat="1" ht="18" customHeight="1">
      <c r="A6" s="33" t="s">
        <v>3</v>
      </c>
      <c r="B6" s="12"/>
      <c r="C6" s="13"/>
      <c r="D6" s="14"/>
      <c r="E6" s="13"/>
      <c r="F6" s="13"/>
      <c r="G6" s="15" t="s">
        <v>13</v>
      </c>
    </row>
    <row r="7" spans="1:7" ht="18" customHeight="1">
      <c r="A7" s="34" t="s">
        <v>14</v>
      </c>
      <c r="B7" s="4">
        <v>0</v>
      </c>
      <c r="C7" s="19">
        <v>0</v>
      </c>
      <c r="D7" s="26">
        <v>0</v>
      </c>
      <c r="E7" s="20"/>
      <c r="F7" s="20"/>
      <c r="G7" s="28"/>
    </row>
    <row r="8" spans="1:7" ht="18" customHeight="1">
      <c r="A8" s="35" t="s">
        <v>15</v>
      </c>
      <c r="B8" s="4">
        <v>7</v>
      </c>
      <c r="C8" s="19">
        <f>C7+B8</f>
        <v>7</v>
      </c>
      <c r="D8" s="26">
        <f>C8</f>
        <v>7</v>
      </c>
      <c r="E8" s="20"/>
      <c r="F8" s="20"/>
      <c r="G8" s="28" t="s">
        <v>27</v>
      </c>
    </row>
    <row r="9" spans="1:7" ht="18" customHeight="1">
      <c r="A9" s="34" t="s">
        <v>16</v>
      </c>
      <c r="B9" s="4">
        <v>7</v>
      </c>
      <c r="C9" s="19">
        <f aca="true" t="shared" si="0" ref="C9:C19">C8+B9</f>
        <v>14</v>
      </c>
      <c r="D9" s="26">
        <f aca="true" t="shared" si="1" ref="D9:D33">C9</f>
        <v>14</v>
      </c>
      <c r="E9" s="20"/>
      <c r="F9" s="20"/>
      <c r="G9" s="28"/>
    </row>
    <row r="10" spans="1:7" ht="18" customHeight="1">
      <c r="A10" s="36" t="s">
        <v>17</v>
      </c>
      <c r="B10" s="4">
        <v>32</v>
      </c>
      <c r="C10" s="19">
        <f t="shared" si="0"/>
        <v>46</v>
      </c>
      <c r="D10" s="26">
        <f t="shared" si="1"/>
        <v>46</v>
      </c>
      <c r="E10" s="20"/>
      <c r="F10" s="20"/>
      <c r="G10" s="28"/>
    </row>
    <row r="11" spans="1:7" ht="18" customHeight="1">
      <c r="A11" s="34" t="s">
        <v>18</v>
      </c>
      <c r="B11" s="4">
        <v>16</v>
      </c>
      <c r="C11" s="19">
        <f t="shared" si="0"/>
        <v>62</v>
      </c>
      <c r="D11" s="26">
        <f t="shared" si="1"/>
        <v>62</v>
      </c>
      <c r="E11" s="20"/>
      <c r="F11" s="20"/>
      <c r="G11" s="28"/>
    </row>
    <row r="12" spans="1:7" ht="18" customHeight="1">
      <c r="A12" s="34" t="s">
        <v>19</v>
      </c>
      <c r="B12" s="4">
        <v>10</v>
      </c>
      <c r="C12" s="19">
        <f t="shared" si="0"/>
        <v>72</v>
      </c>
      <c r="D12" s="26">
        <f t="shared" si="1"/>
        <v>72</v>
      </c>
      <c r="E12" s="20"/>
      <c r="F12" s="20"/>
      <c r="G12" s="28" t="s">
        <v>28</v>
      </c>
    </row>
    <row r="13" spans="1:7" ht="18" customHeight="1">
      <c r="A13" s="34" t="s">
        <v>21</v>
      </c>
      <c r="B13" s="4">
        <v>8</v>
      </c>
      <c r="C13" s="19">
        <f t="shared" si="0"/>
        <v>80</v>
      </c>
      <c r="D13" s="26">
        <f t="shared" si="1"/>
        <v>80</v>
      </c>
      <c r="E13" s="20"/>
      <c r="F13" s="20"/>
      <c r="G13" s="28"/>
    </row>
    <row r="14" spans="1:7" ht="18" customHeight="1">
      <c r="A14" s="54" t="s">
        <v>20</v>
      </c>
      <c r="B14" s="5">
        <v>13</v>
      </c>
      <c r="C14" s="21">
        <f t="shared" si="0"/>
        <v>93</v>
      </c>
      <c r="D14" s="30">
        <f t="shared" si="1"/>
        <v>93</v>
      </c>
      <c r="E14" s="22"/>
      <c r="F14" s="22"/>
      <c r="G14" s="31"/>
    </row>
    <row r="15" spans="1:7" ht="18" customHeight="1">
      <c r="A15" s="36" t="s">
        <v>22</v>
      </c>
      <c r="B15" s="4">
        <v>21</v>
      </c>
      <c r="C15" s="19">
        <f t="shared" si="0"/>
        <v>114</v>
      </c>
      <c r="D15" s="26">
        <f>C15</f>
        <v>114</v>
      </c>
      <c r="E15" s="20"/>
      <c r="F15" s="20"/>
      <c r="G15" s="29" t="s">
        <v>29</v>
      </c>
    </row>
    <row r="16" spans="1:7" ht="18" customHeight="1">
      <c r="A16" s="34" t="s">
        <v>30</v>
      </c>
      <c r="B16" s="4">
        <v>19</v>
      </c>
      <c r="C16" s="19">
        <f t="shared" si="0"/>
        <v>133</v>
      </c>
      <c r="D16" s="26">
        <f t="shared" si="1"/>
        <v>133</v>
      </c>
      <c r="E16" s="20"/>
      <c r="F16" s="20"/>
      <c r="G16" s="28"/>
    </row>
    <row r="17" spans="1:7" ht="18" customHeight="1">
      <c r="A17" s="34" t="s">
        <v>33</v>
      </c>
      <c r="B17" s="4">
        <v>9</v>
      </c>
      <c r="C17" s="19">
        <f t="shared" si="0"/>
        <v>142</v>
      </c>
      <c r="D17" s="26">
        <f t="shared" si="1"/>
        <v>142</v>
      </c>
      <c r="E17" s="20"/>
      <c r="F17" s="20"/>
      <c r="G17" s="28"/>
    </row>
    <row r="18" spans="1:7" ht="18" customHeight="1">
      <c r="A18" s="34" t="s">
        <v>34</v>
      </c>
      <c r="B18" s="4">
        <v>12</v>
      </c>
      <c r="C18" s="19">
        <f t="shared" si="0"/>
        <v>154</v>
      </c>
      <c r="D18" s="26">
        <f t="shared" si="1"/>
        <v>154</v>
      </c>
      <c r="E18" s="20"/>
      <c r="F18" s="20"/>
      <c r="G18" s="28"/>
    </row>
    <row r="19" spans="1:7" ht="18" customHeight="1">
      <c r="A19" s="35" t="s">
        <v>35</v>
      </c>
      <c r="B19" s="4">
        <v>15</v>
      </c>
      <c r="C19" s="19">
        <f t="shared" si="0"/>
        <v>169</v>
      </c>
      <c r="D19" s="26">
        <f t="shared" si="1"/>
        <v>169</v>
      </c>
      <c r="E19" s="20"/>
      <c r="F19" s="20"/>
      <c r="G19" s="28" t="s">
        <v>36</v>
      </c>
    </row>
    <row r="20" spans="1:7" ht="18" customHeight="1">
      <c r="A20" s="34" t="s">
        <v>37</v>
      </c>
      <c r="B20" s="4">
        <v>18</v>
      </c>
      <c r="C20" s="19">
        <f aca="true" t="shared" si="2" ref="C20:C73">C19+B20</f>
        <v>187</v>
      </c>
      <c r="D20" s="26">
        <f t="shared" si="1"/>
        <v>187</v>
      </c>
      <c r="E20" s="20"/>
      <c r="F20" s="20"/>
      <c r="G20" s="28"/>
    </row>
    <row r="21" spans="1:7" ht="18" customHeight="1">
      <c r="A21" s="34" t="s">
        <v>38</v>
      </c>
      <c r="B21" s="4">
        <v>8</v>
      </c>
      <c r="C21" s="19">
        <f t="shared" si="2"/>
        <v>195</v>
      </c>
      <c r="D21" s="26">
        <f t="shared" si="1"/>
        <v>195</v>
      </c>
      <c r="E21" s="20"/>
      <c r="F21" s="20"/>
      <c r="G21" s="28"/>
    </row>
    <row r="22" spans="1:7" ht="18" customHeight="1">
      <c r="A22" s="55" t="s">
        <v>39</v>
      </c>
      <c r="B22" s="5">
        <v>13</v>
      </c>
      <c r="C22" s="21">
        <f t="shared" si="2"/>
        <v>208</v>
      </c>
      <c r="D22" s="30">
        <f t="shared" si="1"/>
        <v>208</v>
      </c>
      <c r="E22" s="22"/>
      <c r="F22" s="22"/>
      <c r="G22" s="31"/>
    </row>
    <row r="23" spans="1:7" ht="18" customHeight="1">
      <c r="A23" s="34" t="s">
        <v>40</v>
      </c>
      <c r="B23" s="4">
        <v>8</v>
      </c>
      <c r="C23" s="21">
        <f t="shared" si="2"/>
        <v>216</v>
      </c>
      <c r="D23" s="26">
        <f aca="true" t="shared" si="3" ref="D23:D29">C23</f>
        <v>216</v>
      </c>
      <c r="E23" s="20"/>
      <c r="F23" s="20"/>
      <c r="G23" s="28"/>
    </row>
    <row r="24" spans="1:7" ht="18" customHeight="1">
      <c r="A24" s="34" t="s">
        <v>41</v>
      </c>
      <c r="B24" s="4">
        <v>13</v>
      </c>
      <c r="C24" s="19">
        <f aca="true" t="shared" si="4" ref="C24:C33">C23+B24</f>
        <v>229</v>
      </c>
      <c r="D24" s="26">
        <f t="shared" si="3"/>
        <v>229</v>
      </c>
      <c r="E24" s="20"/>
      <c r="F24" s="20"/>
      <c r="G24" s="28"/>
    </row>
    <row r="25" spans="1:7" ht="18" customHeight="1">
      <c r="A25" s="34" t="s">
        <v>42</v>
      </c>
      <c r="B25" s="4">
        <v>12</v>
      </c>
      <c r="C25" s="19">
        <f t="shared" si="4"/>
        <v>241</v>
      </c>
      <c r="D25" s="26">
        <f t="shared" si="3"/>
        <v>241</v>
      </c>
      <c r="E25" s="20"/>
      <c r="F25" s="20"/>
      <c r="G25" s="28"/>
    </row>
    <row r="26" spans="1:7" ht="18" customHeight="1">
      <c r="A26" s="37" t="s">
        <v>43</v>
      </c>
      <c r="B26" s="5">
        <v>8</v>
      </c>
      <c r="C26" s="21">
        <f t="shared" si="4"/>
        <v>249</v>
      </c>
      <c r="D26" s="30">
        <f t="shared" si="3"/>
        <v>249</v>
      </c>
      <c r="E26" s="22"/>
      <c r="F26" s="22"/>
      <c r="G26" s="31" t="s">
        <v>44</v>
      </c>
    </row>
    <row r="27" spans="1:7" ht="18" customHeight="1">
      <c r="A27" s="34" t="s">
        <v>45</v>
      </c>
      <c r="B27" s="4">
        <v>10</v>
      </c>
      <c r="C27" s="19">
        <f t="shared" si="4"/>
        <v>259</v>
      </c>
      <c r="D27" s="26">
        <f t="shared" si="3"/>
        <v>259</v>
      </c>
      <c r="E27" s="20"/>
      <c r="F27" s="20"/>
      <c r="G27" s="28"/>
    </row>
    <row r="28" spans="1:7" ht="18" customHeight="1">
      <c r="A28" s="34" t="s">
        <v>46</v>
      </c>
      <c r="B28" s="4">
        <v>9</v>
      </c>
      <c r="C28" s="19">
        <f t="shared" si="4"/>
        <v>268</v>
      </c>
      <c r="D28" s="26">
        <f t="shared" si="3"/>
        <v>268</v>
      </c>
      <c r="E28" s="20"/>
      <c r="F28" s="20"/>
      <c r="G28" s="28"/>
    </row>
    <row r="29" spans="1:7" ht="18" customHeight="1">
      <c r="A29" s="36" t="s">
        <v>47</v>
      </c>
      <c r="B29" s="4">
        <v>10</v>
      </c>
      <c r="C29" s="19">
        <f t="shared" si="4"/>
        <v>278</v>
      </c>
      <c r="D29" s="26">
        <f t="shared" si="3"/>
        <v>278</v>
      </c>
      <c r="E29" s="20"/>
      <c r="F29" s="20"/>
      <c r="G29" s="28"/>
    </row>
    <row r="30" spans="1:7" ht="18" customHeight="1">
      <c r="A30" s="35" t="s">
        <v>49</v>
      </c>
      <c r="B30" s="4">
        <v>11</v>
      </c>
      <c r="C30" s="19">
        <f t="shared" si="4"/>
        <v>289</v>
      </c>
      <c r="D30" s="26">
        <f t="shared" si="1"/>
        <v>289</v>
      </c>
      <c r="E30" s="20"/>
      <c r="F30" s="20"/>
      <c r="G30" s="28" t="s">
        <v>50</v>
      </c>
    </row>
    <row r="31" spans="1:7" ht="18" customHeight="1">
      <c r="A31" s="36" t="s">
        <v>136</v>
      </c>
      <c r="B31" s="4">
        <v>11</v>
      </c>
      <c r="C31" s="19">
        <f t="shared" si="4"/>
        <v>300</v>
      </c>
      <c r="D31" s="26">
        <f t="shared" si="1"/>
        <v>300</v>
      </c>
      <c r="E31" s="20"/>
      <c r="F31" s="20"/>
      <c r="G31" s="28"/>
    </row>
    <row r="32" spans="1:7" ht="18" customHeight="1">
      <c r="A32" s="34" t="s">
        <v>137</v>
      </c>
      <c r="B32" s="4">
        <v>9</v>
      </c>
      <c r="C32" s="19">
        <f t="shared" si="4"/>
        <v>309</v>
      </c>
      <c r="D32" s="26">
        <f t="shared" si="1"/>
        <v>309</v>
      </c>
      <c r="E32" s="20"/>
      <c r="F32" s="20"/>
      <c r="G32" s="28"/>
    </row>
    <row r="33" spans="1:7" ht="18" customHeight="1">
      <c r="A33" s="50" t="s">
        <v>138</v>
      </c>
      <c r="B33" s="51">
        <v>6</v>
      </c>
      <c r="C33" s="19">
        <f t="shared" si="4"/>
        <v>315</v>
      </c>
      <c r="D33" s="26">
        <f t="shared" si="1"/>
        <v>315</v>
      </c>
      <c r="E33" s="52"/>
      <c r="F33" s="52"/>
      <c r="G33" s="53"/>
    </row>
    <row r="34" spans="1:7" ht="18" customHeight="1" thickBot="1">
      <c r="A34" s="11" t="s">
        <v>4</v>
      </c>
      <c r="B34" s="10"/>
      <c r="C34" s="9" t="s">
        <v>139</v>
      </c>
      <c r="D34" s="6"/>
      <c r="E34" s="7">
        <f>315/3</f>
        <v>105</v>
      </c>
      <c r="F34" s="8" t="s">
        <v>5</v>
      </c>
      <c r="G34" s="32"/>
    </row>
    <row r="35" spans="1:7" ht="7.5" customHeight="1" thickBot="1">
      <c r="A35" s="44"/>
      <c r="B35" s="45"/>
      <c r="C35" s="46"/>
      <c r="D35" s="46"/>
      <c r="E35" s="47"/>
      <c r="F35" s="47"/>
      <c r="G35" s="48"/>
    </row>
    <row r="36" spans="1:7" ht="18" customHeight="1">
      <c r="A36" s="33" t="s">
        <v>51</v>
      </c>
      <c r="B36" s="12"/>
      <c r="C36" s="13"/>
      <c r="D36" s="14"/>
      <c r="E36" s="13"/>
      <c r="F36" s="13"/>
      <c r="G36" s="15" t="s">
        <v>145</v>
      </c>
    </row>
    <row r="37" spans="1:7" ht="18" customHeight="1">
      <c r="A37" s="36" t="s">
        <v>138</v>
      </c>
      <c r="B37" s="4">
        <v>0</v>
      </c>
      <c r="C37" s="19">
        <v>0</v>
      </c>
      <c r="D37" s="26">
        <v>315</v>
      </c>
      <c r="E37" s="20"/>
      <c r="F37" s="20"/>
      <c r="G37" s="28"/>
    </row>
    <row r="38" spans="1:7" ht="18" customHeight="1">
      <c r="A38" s="36" t="s">
        <v>140</v>
      </c>
      <c r="B38" s="4">
        <v>11</v>
      </c>
      <c r="C38" s="19">
        <f t="shared" si="2"/>
        <v>11</v>
      </c>
      <c r="D38" s="26">
        <f>$D$37+C38</f>
        <v>326</v>
      </c>
      <c r="E38" s="20"/>
      <c r="F38" s="20"/>
      <c r="G38" s="28"/>
    </row>
    <row r="39" spans="1:7" ht="18" customHeight="1">
      <c r="A39" s="36" t="s">
        <v>141</v>
      </c>
      <c r="B39" s="4">
        <v>6</v>
      </c>
      <c r="C39" s="19">
        <f t="shared" si="2"/>
        <v>17</v>
      </c>
      <c r="D39" s="26">
        <f aca="true" t="shared" si="5" ref="D39:D46">$D$37+C39</f>
        <v>332</v>
      </c>
      <c r="E39" s="20"/>
      <c r="F39" s="20"/>
      <c r="G39" s="28"/>
    </row>
    <row r="40" spans="1:7" ht="18" customHeight="1">
      <c r="A40" s="34" t="s">
        <v>142</v>
      </c>
      <c r="B40" s="4">
        <v>6</v>
      </c>
      <c r="C40" s="19">
        <f t="shared" si="2"/>
        <v>23</v>
      </c>
      <c r="D40" s="26">
        <f t="shared" si="5"/>
        <v>338</v>
      </c>
      <c r="E40" s="20"/>
      <c r="F40" s="20"/>
      <c r="G40" s="28"/>
    </row>
    <row r="41" spans="1:7" ht="18" customHeight="1">
      <c r="A41" s="36" t="s">
        <v>143</v>
      </c>
      <c r="B41" s="4">
        <v>11</v>
      </c>
      <c r="C41" s="19">
        <f t="shared" si="2"/>
        <v>34</v>
      </c>
      <c r="D41" s="26">
        <f t="shared" si="5"/>
        <v>349</v>
      </c>
      <c r="E41" s="20"/>
      <c r="F41" s="20"/>
      <c r="G41" s="28"/>
    </row>
    <row r="42" spans="1:7" ht="18" customHeight="1">
      <c r="A42" s="49" t="s">
        <v>54</v>
      </c>
      <c r="B42" s="4">
        <v>8</v>
      </c>
      <c r="C42" s="19">
        <f t="shared" si="2"/>
        <v>42</v>
      </c>
      <c r="D42" s="26">
        <f t="shared" si="5"/>
        <v>357</v>
      </c>
      <c r="E42" s="20"/>
      <c r="F42" s="20"/>
      <c r="G42" s="29" t="s">
        <v>54</v>
      </c>
    </row>
    <row r="43" spans="1:7" ht="18" customHeight="1">
      <c r="A43" s="34" t="s">
        <v>53</v>
      </c>
      <c r="B43" s="4">
        <v>11</v>
      </c>
      <c r="C43" s="19">
        <f t="shared" si="2"/>
        <v>53</v>
      </c>
      <c r="D43" s="26">
        <f t="shared" si="5"/>
        <v>368</v>
      </c>
      <c r="E43" s="20"/>
      <c r="F43" s="20"/>
      <c r="G43" s="28"/>
    </row>
    <row r="44" spans="1:7" ht="18" customHeight="1">
      <c r="A44" s="49" t="s">
        <v>52</v>
      </c>
      <c r="B44" s="4">
        <v>10</v>
      </c>
      <c r="C44" s="19">
        <f t="shared" si="2"/>
        <v>63</v>
      </c>
      <c r="D44" s="26">
        <f t="shared" si="5"/>
        <v>378</v>
      </c>
      <c r="E44" s="20"/>
      <c r="F44" s="20"/>
      <c r="G44" s="29" t="s">
        <v>52</v>
      </c>
    </row>
    <row r="45" spans="1:7" ht="18" customHeight="1">
      <c r="A45" s="36" t="s">
        <v>144</v>
      </c>
      <c r="B45" s="4">
        <v>10</v>
      </c>
      <c r="C45" s="19">
        <f t="shared" si="2"/>
        <v>73</v>
      </c>
      <c r="D45" s="26">
        <f t="shared" si="5"/>
        <v>388</v>
      </c>
      <c r="E45" s="20"/>
      <c r="F45" s="20"/>
      <c r="G45" s="28"/>
    </row>
    <row r="46" spans="1:7" ht="18" customHeight="1">
      <c r="A46" s="34" t="s">
        <v>146</v>
      </c>
      <c r="B46" s="51">
        <v>10</v>
      </c>
      <c r="C46" s="19">
        <f t="shared" si="2"/>
        <v>83</v>
      </c>
      <c r="D46" s="26">
        <f t="shared" si="5"/>
        <v>398</v>
      </c>
      <c r="E46" s="52"/>
      <c r="F46" s="52"/>
      <c r="G46" s="53"/>
    </row>
    <row r="47" spans="1:7" ht="18" customHeight="1" thickBot="1">
      <c r="A47" s="11" t="s">
        <v>6</v>
      </c>
      <c r="B47" s="10"/>
      <c r="C47" s="9" t="s">
        <v>178</v>
      </c>
      <c r="D47" s="6"/>
      <c r="E47" s="7">
        <v>83</v>
      </c>
      <c r="F47" s="8" t="s">
        <v>5</v>
      </c>
      <c r="G47" s="32"/>
    </row>
    <row r="48" spans="1:7" ht="7.5" customHeight="1" thickBot="1">
      <c r="A48" s="44"/>
      <c r="B48" s="45"/>
      <c r="C48" s="46"/>
      <c r="D48" s="46"/>
      <c r="E48" s="47"/>
      <c r="F48" s="47"/>
      <c r="G48" s="48"/>
    </row>
    <row r="49" spans="1:7" ht="18" customHeight="1">
      <c r="A49" s="33" t="s">
        <v>55</v>
      </c>
      <c r="B49" s="12"/>
      <c r="C49" s="13"/>
      <c r="D49" s="14"/>
      <c r="E49" s="13"/>
      <c r="F49" s="13"/>
      <c r="G49" s="15" t="s">
        <v>48</v>
      </c>
    </row>
    <row r="50" spans="1:7" ht="18" customHeight="1">
      <c r="A50" s="34" t="s">
        <v>146</v>
      </c>
      <c r="B50" s="4">
        <v>10</v>
      </c>
      <c r="C50" s="19">
        <v>0</v>
      </c>
      <c r="D50" s="26">
        <v>398</v>
      </c>
      <c r="E50" s="20"/>
      <c r="F50" s="20"/>
      <c r="G50" s="28"/>
    </row>
    <row r="51" spans="1:7" ht="18" customHeight="1">
      <c r="A51" s="36" t="s">
        <v>56</v>
      </c>
      <c r="B51" s="4">
        <v>6</v>
      </c>
      <c r="C51" s="19">
        <f t="shared" si="2"/>
        <v>6</v>
      </c>
      <c r="D51" s="26">
        <f aca="true" t="shared" si="6" ref="D51:D73">$D$46+C51</f>
        <v>404</v>
      </c>
      <c r="E51" s="20"/>
      <c r="F51" s="20"/>
      <c r="G51" s="28" t="s">
        <v>57</v>
      </c>
    </row>
    <row r="52" spans="1:7" ht="18" customHeight="1">
      <c r="A52" s="34" t="s">
        <v>58</v>
      </c>
      <c r="B52" s="4">
        <v>6</v>
      </c>
      <c r="C52" s="19">
        <f t="shared" si="2"/>
        <v>12</v>
      </c>
      <c r="D52" s="26">
        <f t="shared" si="6"/>
        <v>410</v>
      </c>
      <c r="E52" s="20"/>
      <c r="F52" s="20"/>
      <c r="G52" s="28"/>
    </row>
    <row r="53" spans="1:7" ht="18" customHeight="1">
      <c r="A53" s="34" t="s">
        <v>59</v>
      </c>
      <c r="B53" s="4">
        <v>17</v>
      </c>
      <c r="C53" s="19">
        <f t="shared" si="2"/>
        <v>29</v>
      </c>
      <c r="D53" s="26">
        <f t="shared" si="6"/>
        <v>427</v>
      </c>
      <c r="E53" s="20"/>
      <c r="F53" s="20"/>
      <c r="G53" s="28"/>
    </row>
    <row r="54" spans="1:7" ht="18" customHeight="1">
      <c r="A54" s="34" t="s">
        <v>60</v>
      </c>
      <c r="B54" s="4">
        <v>12</v>
      </c>
      <c r="C54" s="19">
        <f t="shared" si="2"/>
        <v>41</v>
      </c>
      <c r="D54" s="26">
        <f t="shared" si="6"/>
        <v>439</v>
      </c>
      <c r="E54" s="20"/>
      <c r="F54" s="20"/>
      <c r="G54" s="28"/>
    </row>
    <row r="55" spans="1:7" ht="18" customHeight="1">
      <c r="A55" s="34" t="s">
        <v>61</v>
      </c>
      <c r="B55" s="4">
        <v>8</v>
      </c>
      <c r="C55" s="19">
        <f t="shared" si="2"/>
        <v>49</v>
      </c>
      <c r="D55" s="26">
        <f t="shared" si="6"/>
        <v>447</v>
      </c>
      <c r="E55" s="20"/>
      <c r="F55" s="20"/>
      <c r="G55" s="28"/>
    </row>
    <row r="56" spans="1:7" ht="18" customHeight="1">
      <c r="A56" s="34" t="s">
        <v>62</v>
      </c>
      <c r="B56" s="4">
        <v>7</v>
      </c>
      <c r="C56" s="19">
        <f t="shared" si="2"/>
        <v>56</v>
      </c>
      <c r="D56" s="26">
        <f t="shared" si="6"/>
        <v>454</v>
      </c>
      <c r="E56" s="20"/>
      <c r="F56" s="20"/>
      <c r="G56" s="28"/>
    </row>
    <row r="57" spans="1:7" ht="18" customHeight="1">
      <c r="A57" s="34" t="s">
        <v>63</v>
      </c>
      <c r="B57" s="4">
        <v>10</v>
      </c>
      <c r="C57" s="19">
        <f t="shared" si="2"/>
        <v>66</v>
      </c>
      <c r="D57" s="26">
        <f t="shared" si="6"/>
        <v>464</v>
      </c>
      <c r="E57" s="20"/>
      <c r="F57" s="20"/>
      <c r="G57" s="28"/>
    </row>
    <row r="58" spans="1:7" ht="18" customHeight="1">
      <c r="A58" s="35" t="s">
        <v>64</v>
      </c>
      <c r="B58" s="4">
        <v>17</v>
      </c>
      <c r="C58" s="19">
        <f t="shared" si="2"/>
        <v>83</v>
      </c>
      <c r="D58" s="26">
        <f t="shared" si="6"/>
        <v>481</v>
      </c>
      <c r="E58" s="20"/>
      <c r="F58" s="20"/>
      <c r="G58" s="28"/>
    </row>
    <row r="59" spans="1:7" ht="18" customHeight="1">
      <c r="A59" s="34" t="s">
        <v>65</v>
      </c>
      <c r="B59" s="4">
        <v>9</v>
      </c>
      <c r="C59" s="19">
        <f t="shared" si="2"/>
        <v>92</v>
      </c>
      <c r="D59" s="26">
        <f t="shared" si="6"/>
        <v>490</v>
      </c>
      <c r="E59" s="20"/>
      <c r="F59" s="20"/>
      <c r="G59" s="28"/>
    </row>
    <row r="60" spans="1:7" ht="18" customHeight="1">
      <c r="A60" s="34" t="s">
        <v>66</v>
      </c>
      <c r="B60" s="4">
        <v>10</v>
      </c>
      <c r="C60" s="19">
        <f t="shared" si="2"/>
        <v>102</v>
      </c>
      <c r="D60" s="26">
        <f t="shared" si="6"/>
        <v>500</v>
      </c>
      <c r="E60" s="20"/>
      <c r="F60" s="20"/>
      <c r="G60" s="28"/>
    </row>
    <row r="61" spans="1:7" ht="18" customHeight="1">
      <c r="A61" s="34" t="s">
        <v>67</v>
      </c>
      <c r="B61" s="4">
        <v>4</v>
      </c>
      <c r="C61" s="19">
        <f t="shared" si="2"/>
        <v>106</v>
      </c>
      <c r="D61" s="26">
        <f t="shared" si="6"/>
        <v>504</v>
      </c>
      <c r="E61" s="20"/>
      <c r="F61" s="20"/>
      <c r="G61" s="28"/>
    </row>
    <row r="62" spans="1:7" ht="18" customHeight="1">
      <c r="A62" s="37" t="s">
        <v>68</v>
      </c>
      <c r="B62" s="5">
        <v>11</v>
      </c>
      <c r="C62" s="21">
        <f t="shared" si="2"/>
        <v>117</v>
      </c>
      <c r="D62" s="30">
        <f t="shared" si="6"/>
        <v>515</v>
      </c>
      <c r="E62" s="22"/>
      <c r="F62" s="22"/>
      <c r="G62" s="31"/>
    </row>
    <row r="63" spans="1:7" ht="18" customHeight="1">
      <c r="A63" s="34" t="s">
        <v>69</v>
      </c>
      <c r="B63" s="4">
        <v>7</v>
      </c>
      <c r="C63" s="19">
        <f t="shared" si="2"/>
        <v>124</v>
      </c>
      <c r="D63" s="26">
        <f t="shared" si="6"/>
        <v>522</v>
      </c>
      <c r="E63" s="20"/>
      <c r="F63" s="20"/>
      <c r="G63" s="28"/>
    </row>
    <row r="64" spans="1:7" ht="18" customHeight="1">
      <c r="A64" s="34" t="s">
        <v>70</v>
      </c>
      <c r="B64" s="4">
        <v>10</v>
      </c>
      <c r="C64" s="19">
        <f t="shared" si="2"/>
        <v>134</v>
      </c>
      <c r="D64" s="26">
        <f t="shared" si="6"/>
        <v>532</v>
      </c>
      <c r="E64" s="20"/>
      <c r="F64" s="20"/>
      <c r="G64" s="28"/>
    </row>
    <row r="65" spans="1:7" ht="18" customHeight="1">
      <c r="A65" s="34" t="s">
        <v>71</v>
      </c>
      <c r="B65" s="4">
        <v>11</v>
      </c>
      <c r="C65" s="19">
        <f t="shared" si="2"/>
        <v>145</v>
      </c>
      <c r="D65" s="26">
        <f t="shared" si="6"/>
        <v>543</v>
      </c>
      <c r="E65" s="20"/>
      <c r="F65" s="20"/>
      <c r="G65" s="28"/>
    </row>
    <row r="66" spans="1:7" ht="18" customHeight="1">
      <c r="A66" s="34" t="s">
        <v>72</v>
      </c>
      <c r="B66" s="4">
        <v>10</v>
      </c>
      <c r="C66" s="19">
        <f t="shared" si="2"/>
        <v>155</v>
      </c>
      <c r="D66" s="26">
        <f t="shared" si="6"/>
        <v>553</v>
      </c>
      <c r="E66" s="20"/>
      <c r="F66" s="20"/>
      <c r="G66" s="28"/>
    </row>
    <row r="67" spans="1:7" ht="18" customHeight="1">
      <c r="A67" s="34" t="s">
        <v>73</v>
      </c>
      <c r="B67" s="4">
        <v>18</v>
      </c>
      <c r="C67" s="19">
        <f t="shared" si="2"/>
        <v>173</v>
      </c>
      <c r="D67" s="26">
        <f t="shared" si="6"/>
        <v>571</v>
      </c>
      <c r="E67" s="20"/>
      <c r="F67" s="20"/>
      <c r="G67" s="28"/>
    </row>
    <row r="68" spans="1:7" ht="18" customHeight="1">
      <c r="A68" s="34" t="s">
        <v>75</v>
      </c>
      <c r="B68" s="4">
        <v>16</v>
      </c>
      <c r="C68" s="19">
        <f t="shared" si="2"/>
        <v>189</v>
      </c>
      <c r="D68" s="26">
        <f t="shared" si="6"/>
        <v>587</v>
      </c>
      <c r="E68" s="20"/>
      <c r="F68" s="20"/>
      <c r="G68" s="28"/>
    </row>
    <row r="69" spans="1:7" ht="18" customHeight="1">
      <c r="A69" s="34" t="s">
        <v>74</v>
      </c>
      <c r="B69" s="4">
        <v>5</v>
      </c>
      <c r="C69" s="19">
        <f t="shared" si="2"/>
        <v>194</v>
      </c>
      <c r="D69" s="26">
        <f t="shared" si="6"/>
        <v>592</v>
      </c>
      <c r="E69" s="20"/>
      <c r="F69" s="20"/>
      <c r="G69" s="28"/>
    </row>
    <row r="70" spans="1:7" ht="18" customHeight="1">
      <c r="A70" s="34" t="s">
        <v>76</v>
      </c>
      <c r="B70" s="4">
        <v>7</v>
      </c>
      <c r="C70" s="19">
        <f t="shared" si="2"/>
        <v>201</v>
      </c>
      <c r="D70" s="26">
        <f t="shared" si="6"/>
        <v>599</v>
      </c>
      <c r="E70" s="20"/>
      <c r="F70" s="20"/>
      <c r="G70" s="28"/>
    </row>
    <row r="71" spans="1:7" ht="18" customHeight="1">
      <c r="A71" s="34" t="s">
        <v>77</v>
      </c>
      <c r="B71" s="4">
        <v>9</v>
      </c>
      <c r="C71" s="19">
        <f t="shared" si="2"/>
        <v>210</v>
      </c>
      <c r="D71" s="26">
        <f t="shared" si="6"/>
        <v>608</v>
      </c>
      <c r="E71" s="20"/>
      <c r="F71" s="20"/>
      <c r="G71" s="28"/>
    </row>
    <row r="72" spans="1:7" ht="18" customHeight="1">
      <c r="A72" s="36" t="s">
        <v>78</v>
      </c>
      <c r="B72" s="4">
        <v>9</v>
      </c>
      <c r="C72" s="19">
        <f t="shared" si="2"/>
        <v>219</v>
      </c>
      <c r="D72" s="26">
        <f t="shared" si="6"/>
        <v>617</v>
      </c>
      <c r="E72" s="20"/>
      <c r="F72" s="20"/>
      <c r="G72" s="28"/>
    </row>
    <row r="73" spans="1:7" ht="18" customHeight="1">
      <c r="A73" s="34" t="s">
        <v>79</v>
      </c>
      <c r="B73" s="4">
        <v>8</v>
      </c>
      <c r="C73" s="19">
        <f t="shared" si="2"/>
        <v>227</v>
      </c>
      <c r="D73" s="26">
        <f t="shared" si="6"/>
        <v>625</v>
      </c>
      <c r="E73" s="20"/>
      <c r="F73" s="20"/>
      <c r="G73" s="28" t="s">
        <v>130</v>
      </c>
    </row>
    <row r="74" spans="1:7" ht="18" customHeight="1" thickBot="1">
      <c r="A74" s="11" t="s">
        <v>7</v>
      </c>
      <c r="B74" s="10"/>
      <c r="C74" s="9" t="s">
        <v>147</v>
      </c>
      <c r="D74" s="6"/>
      <c r="E74" s="7">
        <f>227/2</f>
        <v>113.5</v>
      </c>
      <c r="F74" s="8" t="s">
        <v>5</v>
      </c>
      <c r="G74" s="32"/>
    </row>
    <row r="75" spans="1:7" ht="7.5" customHeight="1" thickBot="1">
      <c r="A75" s="44"/>
      <c r="B75" s="45"/>
      <c r="C75" s="46"/>
      <c r="D75" s="46"/>
      <c r="E75" s="47"/>
      <c r="F75" s="47"/>
      <c r="G75" s="48"/>
    </row>
    <row r="76" spans="1:7" ht="18" customHeight="1">
      <c r="A76" s="33" t="s">
        <v>104</v>
      </c>
      <c r="B76" s="12"/>
      <c r="C76" s="13"/>
      <c r="D76" s="14"/>
      <c r="E76" s="13"/>
      <c r="F76" s="13"/>
      <c r="G76" s="15" t="s">
        <v>80</v>
      </c>
    </row>
    <row r="77" spans="1:7" ht="18" customHeight="1">
      <c r="A77" s="34" t="s">
        <v>79</v>
      </c>
      <c r="B77" s="4">
        <v>0</v>
      </c>
      <c r="C77" s="19">
        <v>0</v>
      </c>
      <c r="D77" s="26">
        <v>625</v>
      </c>
      <c r="E77" s="20"/>
      <c r="F77" s="20"/>
      <c r="G77" s="28"/>
    </row>
    <row r="78" spans="1:7" ht="18" customHeight="1">
      <c r="A78" s="34" t="s">
        <v>83</v>
      </c>
      <c r="B78" s="4">
        <v>13</v>
      </c>
      <c r="C78" s="19">
        <f>C77+B78</f>
        <v>13</v>
      </c>
      <c r="D78" s="26">
        <f>$D$77+C78</f>
        <v>638</v>
      </c>
      <c r="E78" s="20"/>
      <c r="F78" s="20"/>
      <c r="G78" s="28"/>
    </row>
    <row r="79" spans="1:7" ht="18" customHeight="1">
      <c r="A79" s="34" t="s">
        <v>81</v>
      </c>
      <c r="B79" s="4">
        <v>31</v>
      </c>
      <c r="C79" s="19">
        <f aca="true" t="shared" si="7" ref="C79:C96">C78+B79</f>
        <v>44</v>
      </c>
      <c r="D79" s="26">
        <f aca="true" t="shared" si="8" ref="D79:D96">$D$77+C79</f>
        <v>669</v>
      </c>
      <c r="E79" s="20"/>
      <c r="F79" s="20"/>
      <c r="G79" s="28" t="s">
        <v>82</v>
      </c>
    </row>
    <row r="80" spans="1:7" ht="18" customHeight="1">
      <c r="A80" s="34" t="s">
        <v>84</v>
      </c>
      <c r="B80" s="4">
        <v>3</v>
      </c>
      <c r="C80" s="19">
        <f t="shared" si="7"/>
        <v>47</v>
      </c>
      <c r="D80" s="26">
        <f t="shared" si="8"/>
        <v>672</v>
      </c>
      <c r="E80" s="20"/>
      <c r="F80" s="20"/>
      <c r="G80" s="28"/>
    </row>
    <row r="81" spans="1:7" ht="18" customHeight="1">
      <c r="A81" s="34" t="s">
        <v>85</v>
      </c>
      <c r="B81" s="4">
        <v>12</v>
      </c>
      <c r="C81" s="19">
        <f t="shared" si="7"/>
        <v>59</v>
      </c>
      <c r="D81" s="26">
        <f t="shared" si="8"/>
        <v>684</v>
      </c>
      <c r="E81" s="20"/>
      <c r="F81" s="20"/>
      <c r="G81" s="28"/>
    </row>
    <row r="82" spans="1:7" ht="18" customHeight="1">
      <c r="A82" s="34" t="s">
        <v>86</v>
      </c>
      <c r="B82" s="4">
        <v>6</v>
      </c>
      <c r="C82" s="19">
        <f t="shared" si="7"/>
        <v>65</v>
      </c>
      <c r="D82" s="26">
        <f t="shared" si="8"/>
        <v>690</v>
      </c>
      <c r="E82" s="20"/>
      <c r="F82" s="20"/>
      <c r="G82" s="28"/>
    </row>
    <row r="83" spans="1:7" ht="18" customHeight="1">
      <c r="A83" s="34" t="s">
        <v>87</v>
      </c>
      <c r="B83" s="4">
        <v>16</v>
      </c>
      <c r="C83" s="19">
        <f t="shared" si="7"/>
        <v>81</v>
      </c>
      <c r="D83" s="26">
        <f t="shared" si="8"/>
        <v>706</v>
      </c>
      <c r="E83" s="20"/>
      <c r="F83" s="20"/>
      <c r="G83" s="28"/>
    </row>
    <row r="84" spans="1:7" ht="18" customHeight="1">
      <c r="A84" s="34" t="s">
        <v>88</v>
      </c>
      <c r="B84" s="4">
        <v>9</v>
      </c>
      <c r="C84" s="19">
        <f t="shared" si="7"/>
        <v>90</v>
      </c>
      <c r="D84" s="26">
        <f t="shared" si="8"/>
        <v>715</v>
      </c>
      <c r="E84" s="20"/>
      <c r="F84" s="20"/>
      <c r="G84" s="28"/>
    </row>
    <row r="85" spans="1:7" ht="18" customHeight="1">
      <c r="A85" s="55" t="s">
        <v>89</v>
      </c>
      <c r="B85" s="5">
        <v>13</v>
      </c>
      <c r="C85" s="21">
        <f t="shared" si="7"/>
        <v>103</v>
      </c>
      <c r="D85" s="30">
        <f t="shared" si="8"/>
        <v>728</v>
      </c>
      <c r="E85" s="22"/>
      <c r="F85" s="22"/>
      <c r="G85" s="31"/>
    </row>
    <row r="86" spans="1:7" ht="18" customHeight="1">
      <c r="A86" s="34" t="s">
        <v>90</v>
      </c>
      <c r="B86" s="4">
        <v>10</v>
      </c>
      <c r="C86" s="19">
        <f t="shared" si="7"/>
        <v>113</v>
      </c>
      <c r="D86" s="26">
        <f t="shared" si="8"/>
        <v>738</v>
      </c>
      <c r="E86" s="20"/>
      <c r="F86" s="20"/>
      <c r="G86" s="28"/>
    </row>
    <row r="87" spans="1:7" ht="18" customHeight="1">
      <c r="A87" s="34" t="s">
        <v>91</v>
      </c>
      <c r="B87" s="4">
        <v>9</v>
      </c>
      <c r="C87" s="19">
        <f t="shared" si="7"/>
        <v>122</v>
      </c>
      <c r="D87" s="26">
        <f t="shared" si="8"/>
        <v>747</v>
      </c>
      <c r="E87" s="20"/>
      <c r="F87" s="20"/>
      <c r="G87" s="28"/>
    </row>
    <row r="88" spans="1:7" ht="18" customHeight="1">
      <c r="A88" s="34" t="s">
        <v>92</v>
      </c>
      <c r="B88" s="4">
        <v>9</v>
      </c>
      <c r="C88" s="19">
        <f t="shared" si="7"/>
        <v>131</v>
      </c>
      <c r="D88" s="26">
        <f t="shared" si="8"/>
        <v>756</v>
      </c>
      <c r="E88" s="20"/>
      <c r="F88" s="20"/>
      <c r="G88" s="28" t="s">
        <v>93</v>
      </c>
    </row>
    <row r="89" spans="1:7" ht="18" customHeight="1">
      <c r="A89" s="34" t="s">
        <v>94</v>
      </c>
      <c r="B89" s="4">
        <v>12</v>
      </c>
      <c r="C89" s="19">
        <f t="shared" si="7"/>
        <v>143</v>
      </c>
      <c r="D89" s="26">
        <f t="shared" si="8"/>
        <v>768</v>
      </c>
      <c r="E89" s="20"/>
      <c r="F89" s="20"/>
      <c r="G89" s="28"/>
    </row>
    <row r="90" spans="1:7" ht="18" customHeight="1">
      <c r="A90" s="34" t="s">
        <v>95</v>
      </c>
      <c r="B90" s="4">
        <v>10</v>
      </c>
      <c r="C90" s="19">
        <f t="shared" si="7"/>
        <v>153</v>
      </c>
      <c r="D90" s="26">
        <f t="shared" si="8"/>
        <v>778</v>
      </c>
      <c r="E90" s="20"/>
      <c r="F90" s="20"/>
      <c r="G90" s="28" t="s">
        <v>96</v>
      </c>
    </row>
    <row r="91" spans="1:7" ht="18" customHeight="1">
      <c r="A91" s="49" t="s">
        <v>97</v>
      </c>
      <c r="B91" s="4">
        <v>7</v>
      </c>
      <c r="C91" s="19">
        <f t="shared" si="7"/>
        <v>160</v>
      </c>
      <c r="D91" s="26">
        <f t="shared" si="8"/>
        <v>785</v>
      </c>
      <c r="E91" s="20"/>
      <c r="F91" s="20"/>
      <c r="G91" s="28" t="s">
        <v>97</v>
      </c>
    </row>
    <row r="92" spans="1:7" ht="18" customHeight="1">
      <c r="A92" s="34" t="s">
        <v>99</v>
      </c>
      <c r="B92" s="4">
        <v>2</v>
      </c>
      <c r="C92" s="19">
        <f t="shared" si="7"/>
        <v>162</v>
      </c>
      <c r="D92" s="26">
        <f t="shared" si="8"/>
        <v>787</v>
      </c>
      <c r="E92" s="20"/>
      <c r="F92" s="20"/>
      <c r="G92" s="28" t="s">
        <v>100</v>
      </c>
    </row>
    <row r="93" spans="1:7" ht="18" customHeight="1">
      <c r="A93" s="34" t="s">
        <v>98</v>
      </c>
      <c r="B93" s="4">
        <v>12</v>
      </c>
      <c r="C93" s="19">
        <f t="shared" si="7"/>
        <v>174</v>
      </c>
      <c r="D93" s="26">
        <f t="shared" si="8"/>
        <v>799</v>
      </c>
      <c r="E93" s="20"/>
      <c r="F93" s="20"/>
      <c r="G93" s="28"/>
    </row>
    <row r="94" spans="1:7" ht="18" customHeight="1">
      <c r="A94" s="34" t="s">
        <v>101</v>
      </c>
      <c r="B94" s="4">
        <v>5</v>
      </c>
      <c r="C94" s="19">
        <f t="shared" si="7"/>
        <v>179</v>
      </c>
      <c r="D94" s="26">
        <f t="shared" si="8"/>
        <v>804</v>
      </c>
      <c r="E94" s="20"/>
      <c r="F94" s="20"/>
      <c r="G94" s="28"/>
    </row>
    <row r="95" spans="1:7" ht="18" customHeight="1">
      <c r="A95" s="49" t="s">
        <v>102</v>
      </c>
      <c r="B95" s="4">
        <v>8</v>
      </c>
      <c r="C95" s="19">
        <f t="shared" si="7"/>
        <v>187</v>
      </c>
      <c r="D95" s="26">
        <f t="shared" si="8"/>
        <v>812</v>
      </c>
      <c r="E95" s="20"/>
      <c r="F95" s="20"/>
      <c r="G95" s="29" t="s">
        <v>102</v>
      </c>
    </row>
    <row r="96" spans="1:7" ht="18" customHeight="1">
      <c r="A96" s="34" t="s">
        <v>103</v>
      </c>
      <c r="B96" s="4">
        <v>10</v>
      </c>
      <c r="C96" s="19">
        <f t="shared" si="7"/>
        <v>197</v>
      </c>
      <c r="D96" s="26">
        <f t="shared" si="8"/>
        <v>822</v>
      </c>
      <c r="E96" s="20"/>
      <c r="F96" s="20"/>
      <c r="G96" s="28"/>
    </row>
    <row r="97" spans="1:7" ht="18" customHeight="1" thickBot="1">
      <c r="A97" s="11" t="s">
        <v>8</v>
      </c>
      <c r="B97" s="10"/>
      <c r="C97" s="9" t="s">
        <v>105</v>
      </c>
      <c r="D97" s="6"/>
      <c r="E97" s="7">
        <f>197/2</f>
        <v>98.5</v>
      </c>
      <c r="F97" s="8" t="s">
        <v>5</v>
      </c>
      <c r="G97" s="32"/>
    </row>
    <row r="98" spans="1:7" ht="7.5" customHeight="1" thickBot="1">
      <c r="A98" s="44"/>
      <c r="B98" s="45"/>
      <c r="C98" s="46"/>
      <c r="D98" s="46"/>
      <c r="E98" s="47"/>
      <c r="F98" s="47"/>
      <c r="G98" s="48"/>
    </row>
    <row r="99" spans="1:7" ht="18" customHeight="1">
      <c r="A99" s="33" t="s">
        <v>106</v>
      </c>
      <c r="B99" s="12"/>
      <c r="C99" s="13"/>
      <c r="D99" s="14"/>
      <c r="E99" s="13"/>
      <c r="F99" s="13"/>
      <c r="G99" s="15" t="s">
        <v>107</v>
      </c>
    </row>
    <row r="100" spans="1:7" ht="18" customHeight="1">
      <c r="A100" s="34" t="s">
        <v>103</v>
      </c>
      <c r="B100" s="4">
        <v>0</v>
      </c>
      <c r="C100" s="19">
        <v>0</v>
      </c>
      <c r="D100" s="26">
        <v>822</v>
      </c>
      <c r="E100" s="20"/>
      <c r="F100" s="20"/>
      <c r="G100" s="28"/>
    </row>
    <row r="101" spans="1:7" ht="18" customHeight="1">
      <c r="A101" s="34" t="s">
        <v>108</v>
      </c>
      <c r="B101" s="4">
        <v>12</v>
      </c>
      <c r="C101" s="19">
        <f>C100+B101</f>
        <v>12</v>
      </c>
      <c r="D101" s="26">
        <f aca="true" t="shared" si="9" ref="D101:D106">$D$100+C101</f>
        <v>834</v>
      </c>
      <c r="E101" s="20"/>
      <c r="F101" s="20"/>
      <c r="G101" s="28" t="s">
        <v>108</v>
      </c>
    </row>
    <row r="102" spans="1:7" ht="18" customHeight="1">
      <c r="A102" s="34" t="s">
        <v>109</v>
      </c>
      <c r="B102" s="4">
        <v>8</v>
      </c>
      <c r="C102" s="19">
        <f aca="true" t="shared" si="10" ref="C102:C119">C101+B102</f>
        <v>20</v>
      </c>
      <c r="D102" s="26">
        <f t="shared" si="9"/>
        <v>842</v>
      </c>
      <c r="E102" s="20"/>
      <c r="F102" s="20"/>
      <c r="G102" s="28"/>
    </row>
    <row r="103" spans="1:7" ht="18" customHeight="1">
      <c r="A103" s="34" t="s">
        <v>110</v>
      </c>
      <c r="B103" s="4">
        <v>13</v>
      </c>
      <c r="C103" s="19">
        <f t="shared" si="10"/>
        <v>33</v>
      </c>
      <c r="D103" s="26">
        <f t="shared" si="9"/>
        <v>855</v>
      </c>
      <c r="E103" s="20"/>
      <c r="F103" s="20"/>
      <c r="G103" s="28"/>
    </row>
    <row r="104" spans="1:7" ht="18" customHeight="1">
      <c r="A104" s="36" t="s">
        <v>111</v>
      </c>
      <c r="B104" s="4">
        <v>10</v>
      </c>
      <c r="C104" s="19">
        <f t="shared" si="10"/>
        <v>43</v>
      </c>
      <c r="D104" s="26">
        <f t="shared" si="9"/>
        <v>865</v>
      </c>
      <c r="E104" s="20"/>
      <c r="F104" s="20"/>
      <c r="G104" s="28"/>
    </row>
    <row r="105" spans="1:7" ht="18" customHeight="1">
      <c r="A105" s="34" t="s">
        <v>112</v>
      </c>
      <c r="B105" s="4">
        <v>9</v>
      </c>
      <c r="C105" s="19">
        <f t="shared" si="10"/>
        <v>52</v>
      </c>
      <c r="D105" s="26">
        <f t="shared" si="9"/>
        <v>874</v>
      </c>
      <c r="E105" s="20"/>
      <c r="F105" s="20"/>
      <c r="G105" s="28"/>
    </row>
    <row r="106" spans="1:7" ht="18" customHeight="1">
      <c r="A106" s="34" t="s">
        <v>113</v>
      </c>
      <c r="B106" s="4">
        <v>0</v>
      </c>
      <c r="C106" s="19">
        <f t="shared" si="10"/>
        <v>52</v>
      </c>
      <c r="D106" s="26">
        <f t="shared" si="9"/>
        <v>874</v>
      </c>
      <c r="E106" s="20"/>
      <c r="F106" s="20"/>
      <c r="G106" s="28"/>
    </row>
    <row r="107" spans="1:7" ht="18" customHeight="1">
      <c r="A107" s="34" t="s">
        <v>201</v>
      </c>
      <c r="B107" s="4">
        <v>10</v>
      </c>
      <c r="C107" s="19">
        <f t="shared" si="10"/>
        <v>62</v>
      </c>
      <c r="D107" s="26">
        <f aca="true" t="shared" si="11" ref="D107:D119">$D$100+C107</f>
        <v>884</v>
      </c>
      <c r="E107" s="20"/>
      <c r="F107" s="20"/>
      <c r="G107" s="28" t="s">
        <v>211</v>
      </c>
    </row>
    <row r="108" spans="1:7" ht="18" customHeight="1">
      <c r="A108" s="34" t="s">
        <v>202</v>
      </c>
      <c r="B108" s="4">
        <v>12</v>
      </c>
      <c r="C108" s="19">
        <f t="shared" si="10"/>
        <v>74</v>
      </c>
      <c r="D108" s="26">
        <f t="shared" si="11"/>
        <v>896</v>
      </c>
      <c r="E108" s="20"/>
      <c r="F108" s="20"/>
      <c r="G108" s="73" t="s">
        <v>212</v>
      </c>
    </row>
    <row r="109" spans="1:7" ht="18" customHeight="1">
      <c r="A109" s="34" t="s">
        <v>203</v>
      </c>
      <c r="B109" s="4">
        <v>12</v>
      </c>
      <c r="C109" s="19">
        <f t="shared" si="10"/>
        <v>86</v>
      </c>
      <c r="D109" s="26">
        <f t="shared" si="11"/>
        <v>908</v>
      </c>
      <c r="E109" s="20"/>
      <c r="F109" s="20"/>
      <c r="G109" s="28" t="s">
        <v>210</v>
      </c>
    </row>
    <row r="110" spans="1:7" ht="18" customHeight="1">
      <c r="A110" s="36" t="s">
        <v>115</v>
      </c>
      <c r="B110" s="4">
        <v>18</v>
      </c>
      <c r="C110" s="19">
        <f t="shared" si="10"/>
        <v>104</v>
      </c>
      <c r="D110" s="26">
        <f t="shared" si="11"/>
        <v>926</v>
      </c>
      <c r="E110" s="20"/>
      <c r="F110" s="20"/>
      <c r="G110" s="28"/>
    </row>
    <row r="111" spans="1:7" ht="18" customHeight="1">
      <c r="A111" s="34" t="s">
        <v>204</v>
      </c>
      <c r="B111" s="4">
        <v>15</v>
      </c>
      <c r="C111" s="19">
        <f t="shared" si="10"/>
        <v>119</v>
      </c>
      <c r="D111" s="26">
        <f t="shared" si="11"/>
        <v>941</v>
      </c>
      <c r="E111" s="20"/>
      <c r="F111" s="20"/>
      <c r="G111" s="28"/>
    </row>
    <row r="112" spans="1:7" ht="18" customHeight="1">
      <c r="A112" s="37" t="s">
        <v>205</v>
      </c>
      <c r="B112" s="5">
        <v>4</v>
      </c>
      <c r="C112" s="21">
        <f t="shared" si="10"/>
        <v>123</v>
      </c>
      <c r="D112" s="30">
        <f t="shared" si="11"/>
        <v>945</v>
      </c>
      <c r="E112" s="22"/>
      <c r="F112" s="22"/>
      <c r="G112" s="31"/>
    </row>
    <row r="113" spans="1:7" ht="18" customHeight="1">
      <c r="A113" s="36" t="s">
        <v>116</v>
      </c>
      <c r="B113" s="4">
        <v>18</v>
      </c>
      <c r="C113" s="19">
        <f t="shared" si="10"/>
        <v>141</v>
      </c>
      <c r="D113" s="26">
        <f t="shared" si="11"/>
        <v>963</v>
      </c>
      <c r="E113" s="20"/>
      <c r="F113" s="20"/>
      <c r="G113" s="29" t="s">
        <v>117</v>
      </c>
    </row>
    <row r="114" spans="1:7" ht="18" customHeight="1">
      <c r="A114" s="49" t="s">
        <v>119</v>
      </c>
      <c r="B114" s="4">
        <v>21</v>
      </c>
      <c r="C114" s="19">
        <f t="shared" si="10"/>
        <v>162</v>
      </c>
      <c r="D114" s="26">
        <f t="shared" si="11"/>
        <v>984</v>
      </c>
      <c r="E114" s="20">
        <v>263</v>
      </c>
      <c r="F114" s="20"/>
      <c r="G114" s="28" t="s">
        <v>122</v>
      </c>
    </row>
    <row r="115" spans="1:7" ht="18" customHeight="1">
      <c r="A115" s="34" t="s">
        <v>118</v>
      </c>
      <c r="B115" s="4">
        <v>10</v>
      </c>
      <c r="C115" s="19">
        <f t="shared" si="10"/>
        <v>172</v>
      </c>
      <c r="D115" s="26">
        <f t="shared" si="11"/>
        <v>994</v>
      </c>
      <c r="E115" s="20"/>
      <c r="F115" s="20"/>
      <c r="G115" s="28"/>
    </row>
    <row r="116" spans="1:7" ht="18" customHeight="1">
      <c r="A116" s="34" t="s">
        <v>120</v>
      </c>
      <c r="B116" s="4">
        <v>15</v>
      </c>
      <c r="C116" s="19">
        <f t="shared" si="10"/>
        <v>187</v>
      </c>
      <c r="D116" s="26">
        <f t="shared" si="11"/>
        <v>1009</v>
      </c>
      <c r="E116" s="20"/>
      <c r="F116" s="20"/>
      <c r="G116" s="28"/>
    </row>
    <row r="117" spans="1:7" ht="18" customHeight="1">
      <c r="A117" s="34" t="s">
        <v>121</v>
      </c>
      <c r="B117" s="4">
        <v>5</v>
      </c>
      <c r="C117" s="19">
        <f t="shared" si="10"/>
        <v>192</v>
      </c>
      <c r="D117" s="26">
        <f t="shared" si="11"/>
        <v>1014</v>
      </c>
      <c r="E117" s="20">
        <v>304</v>
      </c>
      <c r="F117" s="20"/>
      <c r="G117" s="28" t="s">
        <v>122</v>
      </c>
    </row>
    <row r="118" spans="1:7" ht="18" customHeight="1">
      <c r="A118" s="34" t="s">
        <v>123</v>
      </c>
      <c r="B118" s="4">
        <v>10</v>
      </c>
      <c r="C118" s="19">
        <f t="shared" si="10"/>
        <v>202</v>
      </c>
      <c r="D118" s="26">
        <f t="shared" si="11"/>
        <v>1024</v>
      </c>
      <c r="E118" s="20"/>
      <c r="F118" s="20"/>
      <c r="G118" s="28"/>
    </row>
    <row r="119" spans="1:7" ht="18" customHeight="1">
      <c r="A119" s="34" t="s">
        <v>124</v>
      </c>
      <c r="B119" s="4">
        <v>13</v>
      </c>
      <c r="C119" s="19">
        <f t="shared" si="10"/>
        <v>215</v>
      </c>
      <c r="D119" s="26">
        <f t="shared" si="11"/>
        <v>1037</v>
      </c>
      <c r="E119" s="20"/>
      <c r="F119" s="20"/>
      <c r="G119" s="28" t="s">
        <v>127</v>
      </c>
    </row>
    <row r="120" spans="1:7" ht="18" customHeight="1" thickBot="1">
      <c r="A120" s="11" t="s">
        <v>9</v>
      </c>
      <c r="B120" s="10"/>
      <c r="C120" s="9" t="s">
        <v>206</v>
      </c>
      <c r="D120" s="6"/>
      <c r="E120" s="7">
        <f>215/2</f>
        <v>107.5</v>
      </c>
      <c r="F120" s="8" t="s">
        <v>5</v>
      </c>
      <c r="G120" s="32"/>
    </row>
    <row r="121" spans="1:7" ht="7.5" customHeight="1" thickBot="1">
      <c r="A121" s="44"/>
      <c r="B121" s="45"/>
      <c r="C121" s="46"/>
      <c r="D121" s="46"/>
      <c r="E121" s="47"/>
      <c r="F121" s="47"/>
      <c r="G121" s="48"/>
    </row>
    <row r="122" spans="1:7" ht="18" customHeight="1">
      <c r="A122" s="33" t="s">
        <v>128</v>
      </c>
      <c r="B122" s="12"/>
      <c r="C122" s="13"/>
      <c r="D122" s="14"/>
      <c r="E122" s="13"/>
      <c r="F122" s="13"/>
      <c r="G122" s="15" t="s">
        <v>125</v>
      </c>
    </row>
    <row r="123" spans="1:7" ht="18" customHeight="1">
      <c r="A123" s="34" t="s">
        <v>124</v>
      </c>
      <c r="B123" s="4">
        <v>0</v>
      </c>
      <c r="C123" s="19">
        <v>0</v>
      </c>
      <c r="D123" s="26">
        <v>1037</v>
      </c>
      <c r="E123" s="20"/>
      <c r="F123" s="20"/>
      <c r="G123" s="28"/>
    </row>
    <row r="124" spans="1:7" ht="18" customHeight="1">
      <c r="A124" s="34" t="s">
        <v>179</v>
      </c>
      <c r="B124" s="4">
        <v>5</v>
      </c>
      <c r="C124" s="19">
        <f>C123+B124</f>
        <v>5</v>
      </c>
      <c r="D124" s="26">
        <f>$D$123+C124</f>
        <v>1042</v>
      </c>
      <c r="E124" s="20"/>
      <c r="F124" s="20"/>
      <c r="G124" s="29" t="s">
        <v>126</v>
      </c>
    </row>
    <row r="125" spans="1:7" ht="18" customHeight="1">
      <c r="A125" s="34" t="s">
        <v>180</v>
      </c>
      <c r="B125" s="4">
        <v>26</v>
      </c>
      <c r="C125" s="19">
        <f aca="true" t="shared" si="12" ref="C125:C130">C124+B125</f>
        <v>31</v>
      </c>
      <c r="D125" s="26">
        <f aca="true" t="shared" si="13" ref="D125:D130">$D$123+C125</f>
        <v>1068</v>
      </c>
      <c r="E125" s="20"/>
      <c r="F125" s="20"/>
      <c r="G125" s="28"/>
    </row>
    <row r="126" spans="1:7" ht="18" customHeight="1">
      <c r="A126" s="34" t="s">
        <v>181</v>
      </c>
      <c r="B126" s="4">
        <v>5</v>
      </c>
      <c r="C126" s="19">
        <f t="shared" si="12"/>
        <v>36</v>
      </c>
      <c r="D126" s="26">
        <f t="shared" si="13"/>
        <v>1073</v>
      </c>
      <c r="E126" s="20"/>
      <c r="F126" s="20"/>
      <c r="G126" s="28"/>
    </row>
    <row r="127" spans="1:7" ht="18" customHeight="1">
      <c r="A127" s="34" t="s">
        <v>182</v>
      </c>
      <c r="B127" s="4">
        <v>16</v>
      </c>
      <c r="C127" s="19">
        <f t="shared" si="12"/>
        <v>52</v>
      </c>
      <c r="D127" s="26">
        <f t="shared" si="13"/>
        <v>1089</v>
      </c>
      <c r="E127" s="20"/>
      <c r="F127" s="20"/>
      <c r="G127" s="28"/>
    </row>
    <row r="128" spans="1:7" ht="18" customHeight="1">
      <c r="A128" s="34" t="s">
        <v>183</v>
      </c>
      <c r="B128" s="4">
        <v>16</v>
      </c>
      <c r="C128" s="19">
        <f t="shared" si="12"/>
        <v>68</v>
      </c>
      <c r="D128" s="26">
        <f t="shared" si="13"/>
        <v>1105</v>
      </c>
      <c r="E128" s="20"/>
      <c r="F128" s="20"/>
      <c r="G128" s="28"/>
    </row>
    <row r="129" spans="1:7" ht="18" customHeight="1">
      <c r="A129" s="35" t="s">
        <v>15</v>
      </c>
      <c r="B129" s="4">
        <v>7</v>
      </c>
      <c r="C129" s="19">
        <f t="shared" si="12"/>
        <v>75</v>
      </c>
      <c r="D129" s="26">
        <f t="shared" si="13"/>
        <v>1112</v>
      </c>
      <c r="E129" s="20"/>
      <c r="F129" s="20"/>
      <c r="G129" s="28"/>
    </row>
    <row r="130" spans="1:7" ht="18" customHeight="1">
      <c r="A130" s="34" t="s">
        <v>14</v>
      </c>
      <c r="B130" s="4">
        <v>7</v>
      </c>
      <c r="C130" s="19">
        <f t="shared" si="12"/>
        <v>82</v>
      </c>
      <c r="D130" s="26">
        <f t="shared" si="13"/>
        <v>1119</v>
      </c>
      <c r="E130" s="20"/>
      <c r="F130" s="20"/>
      <c r="G130" s="28"/>
    </row>
    <row r="131" spans="1:7" ht="18" customHeight="1" thickBot="1">
      <c r="A131" s="11" t="s">
        <v>10</v>
      </c>
      <c r="B131" s="10"/>
      <c r="C131" s="9" t="s">
        <v>184</v>
      </c>
      <c r="D131" s="6"/>
      <c r="E131" s="7">
        <v>82</v>
      </c>
      <c r="F131" s="8" t="s">
        <v>5</v>
      </c>
      <c r="G131" s="32"/>
    </row>
    <row r="132" spans="1:7" ht="7.5" customHeight="1" thickBot="1">
      <c r="A132" s="44"/>
      <c r="B132" s="45"/>
      <c r="C132" s="46"/>
      <c r="D132" s="46"/>
      <c r="E132" s="47"/>
      <c r="F132" s="47"/>
      <c r="G132" s="48"/>
    </row>
    <row r="133" spans="1:7" ht="18" customHeight="1">
      <c r="A133" s="33" t="s">
        <v>177</v>
      </c>
      <c r="B133" s="12"/>
      <c r="C133" s="13"/>
      <c r="D133" s="14"/>
      <c r="E133" s="13"/>
      <c r="F133" s="13"/>
      <c r="G133" s="15" t="s">
        <v>129</v>
      </c>
    </row>
    <row r="134" spans="1:7" ht="18" customHeight="1">
      <c r="A134" s="34" t="s">
        <v>131</v>
      </c>
      <c r="B134" s="4">
        <v>0</v>
      </c>
      <c r="C134" s="19">
        <v>0</v>
      </c>
      <c r="D134" s="26">
        <v>1119</v>
      </c>
      <c r="E134" s="20"/>
      <c r="F134" s="20"/>
      <c r="G134" s="28"/>
    </row>
    <row r="135" spans="1:7" ht="18" customHeight="1">
      <c r="A135" s="34" t="s">
        <v>132</v>
      </c>
      <c r="B135" s="4">
        <v>10</v>
      </c>
      <c r="C135" s="19">
        <f aca="true" t="shared" si="14" ref="C135:C140">C134+B135</f>
        <v>10</v>
      </c>
      <c r="D135" s="26">
        <f aca="true" t="shared" si="15" ref="D135:D140">$D$134+C135</f>
        <v>1129</v>
      </c>
      <c r="E135" s="20"/>
      <c r="F135" s="20"/>
      <c r="G135" s="28"/>
    </row>
    <row r="136" spans="1:7" ht="18" customHeight="1">
      <c r="A136" s="35" t="s">
        <v>133</v>
      </c>
      <c r="B136" s="4">
        <v>36</v>
      </c>
      <c r="C136" s="19">
        <f t="shared" si="14"/>
        <v>46</v>
      </c>
      <c r="D136" s="26">
        <f t="shared" si="15"/>
        <v>1165</v>
      </c>
      <c r="E136" s="20"/>
      <c r="F136" s="20"/>
      <c r="G136" s="28"/>
    </row>
    <row r="137" spans="1:7" ht="18" customHeight="1">
      <c r="A137" s="34" t="s">
        <v>134</v>
      </c>
      <c r="B137" s="4">
        <v>25</v>
      </c>
      <c r="C137" s="19">
        <f t="shared" si="14"/>
        <v>71</v>
      </c>
      <c r="D137" s="26">
        <f t="shared" si="15"/>
        <v>1190</v>
      </c>
      <c r="E137" s="20"/>
      <c r="F137" s="20"/>
      <c r="G137" s="28" t="s">
        <v>135</v>
      </c>
    </row>
    <row r="138" spans="1:7" ht="18" customHeight="1">
      <c r="A138" s="35" t="s">
        <v>133</v>
      </c>
      <c r="B138" s="4">
        <v>25</v>
      </c>
      <c r="C138" s="19">
        <f t="shared" si="14"/>
        <v>96</v>
      </c>
      <c r="D138" s="26">
        <f t="shared" si="15"/>
        <v>1215</v>
      </c>
      <c r="E138" s="20"/>
      <c r="F138" s="20"/>
      <c r="G138" s="28"/>
    </row>
    <row r="139" spans="1:7" ht="18" customHeight="1">
      <c r="A139" s="34" t="s">
        <v>132</v>
      </c>
      <c r="B139" s="4">
        <v>36</v>
      </c>
      <c r="C139" s="19">
        <f t="shared" si="14"/>
        <v>132</v>
      </c>
      <c r="D139" s="26">
        <f t="shared" si="15"/>
        <v>1251</v>
      </c>
      <c r="E139" s="20"/>
      <c r="F139" s="20"/>
      <c r="G139" s="28"/>
    </row>
    <row r="140" spans="1:7" ht="18" customHeight="1" thickBot="1">
      <c r="A140" s="39" t="s">
        <v>131</v>
      </c>
      <c r="B140" s="40">
        <v>10</v>
      </c>
      <c r="C140" s="41">
        <f t="shared" si="14"/>
        <v>142</v>
      </c>
      <c r="D140" s="60">
        <f t="shared" si="15"/>
        <v>1261</v>
      </c>
      <c r="E140" s="42"/>
      <c r="F140" s="42"/>
      <c r="G140" s="43"/>
    </row>
    <row r="141" spans="1:7" ht="18" customHeight="1">
      <c r="A141" s="56"/>
      <c r="B141" s="56"/>
      <c r="C141" s="57"/>
      <c r="D141" s="57"/>
      <c r="E141" s="58"/>
      <c r="F141" s="58"/>
      <c r="G141" s="59"/>
    </row>
  </sheetData>
  <mergeCells count="6">
    <mergeCell ref="G4:G5"/>
    <mergeCell ref="B4:D4"/>
    <mergeCell ref="A1:G1"/>
    <mergeCell ref="A4:A5"/>
    <mergeCell ref="A2:G2"/>
    <mergeCell ref="E4:F4"/>
  </mergeCells>
  <printOptions/>
  <pageMargins left="0.7480314960629921" right="0.7480314960629921" top="0" bottom="1.7716535433070868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">
      <selection activeCell="A2" sqref="A2:G2"/>
    </sheetView>
  </sheetViews>
  <sheetFormatPr defaultColWidth="9.00390625" defaultRowHeight="12.75"/>
  <cols>
    <col min="1" max="1" width="23.00390625" style="0" customWidth="1"/>
    <col min="2" max="6" width="7.75390625" style="0" customWidth="1"/>
    <col min="7" max="7" width="24.25390625" style="0" customWidth="1"/>
  </cols>
  <sheetData>
    <row r="1" spans="1:7" ht="18">
      <c r="A1" s="67" t="s">
        <v>11</v>
      </c>
      <c r="B1" s="67"/>
      <c r="C1" s="67"/>
      <c r="D1" s="67"/>
      <c r="E1" s="67"/>
      <c r="F1" s="67"/>
      <c r="G1" s="67"/>
    </row>
    <row r="2" spans="1:7" ht="30">
      <c r="A2" s="70" t="s">
        <v>148</v>
      </c>
      <c r="B2" s="70"/>
      <c r="C2" s="70"/>
      <c r="D2" s="70"/>
      <c r="E2" s="70"/>
      <c r="F2" s="70"/>
      <c r="G2" s="70"/>
    </row>
    <row r="3" spans="1:7" ht="8.25" customHeight="1" thickBot="1">
      <c r="A3" s="16"/>
      <c r="B3" s="16"/>
      <c r="C3" s="17"/>
      <c r="D3" s="17"/>
      <c r="E3" s="17"/>
      <c r="F3" s="17"/>
      <c r="G3" s="23"/>
    </row>
    <row r="4" spans="1:7" ht="25.5" customHeight="1">
      <c r="A4" s="68" t="s">
        <v>0</v>
      </c>
      <c r="B4" s="64" t="s">
        <v>1</v>
      </c>
      <c r="C4" s="65"/>
      <c r="D4" s="66"/>
      <c r="E4" s="71" t="s">
        <v>23</v>
      </c>
      <c r="F4" s="72"/>
      <c r="G4" s="62" t="s">
        <v>26</v>
      </c>
    </row>
    <row r="5" spans="1:7" ht="36" customHeight="1" thickBot="1">
      <c r="A5" s="69"/>
      <c r="B5" s="18" t="s">
        <v>32</v>
      </c>
      <c r="C5" s="18" t="s">
        <v>31</v>
      </c>
      <c r="D5" s="25" t="s">
        <v>2</v>
      </c>
      <c r="E5" s="27" t="s">
        <v>24</v>
      </c>
      <c r="F5" s="27" t="s">
        <v>25</v>
      </c>
      <c r="G5" s="63"/>
    </row>
    <row r="6" spans="1:7" ht="18" customHeight="1">
      <c r="A6" s="33" t="s">
        <v>149</v>
      </c>
      <c r="B6" s="12"/>
      <c r="C6" s="13"/>
      <c r="D6" s="14"/>
      <c r="E6" s="13"/>
      <c r="F6" s="13"/>
      <c r="G6" s="15" t="s">
        <v>13</v>
      </c>
    </row>
    <row r="7" spans="1:7" ht="18" customHeight="1">
      <c r="A7" s="34" t="s">
        <v>14</v>
      </c>
      <c r="B7" s="4">
        <v>0</v>
      </c>
      <c r="C7" s="19">
        <v>0</v>
      </c>
      <c r="D7" s="26">
        <v>0</v>
      </c>
      <c r="E7" s="20"/>
      <c r="F7" s="20"/>
      <c r="G7" s="28"/>
    </row>
    <row r="8" spans="1:7" ht="18" customHeight="1">
      <c r="A8" s="35" t="s">
        <v>15</v>
      </c>
      <c r="B8" s="4">
        <v>7</v>
      </c>
      <c r="C8" s="19">
        <f>C7+B8</f>
        <v>7</v>
      </c>
      <c r="D8" s="26">
        <f>C8</f>
        <v>7</v>
      </c>
      <c r="E8" s="20"/>
      <c r="F8" s="20"/>
      <c r="G8" s="28" t="s">
        <v>27</v>
      </c>
    </row>
    <row r="9" spans="1:7" ht="18" customHeight="1">
      <c r="A9" s="34" t="s">
        <v>16</v>
      </c>
      <c r="B9" s="4">
        <v>7</v>
      </c>
      <c r="C9" s="19">
        <f aca="true" t="shared" si="0" ref="C9:C74">C8+B9</f>
        <v>14</v>
      </c>
      <c r="D9" s="26">
        <f aca="true" t="shared" si="1" ref="D9:D38">C9</f>
        <v>14</v>
      </c>
      <c r="E9" s="20"/>
      <c r="F9" s="20"/>
      <c r="G9" s="28"/>
    </row>
    <row r="10" spans="1:7" ht="18" customHeight="1">
      <c r="A10" s="36" t="s">
        <v>17</v>
      </c>
      <c r="B10" s="4">
        <v>32</v>
      </c>
      <c r="C10" s="19">
        <f t="shared" si="0"/>
        <v>46</v>
      </c>
      <c r="D10" s="26">
        <f t="shared" si="1"/>
        <v>46</v>
      </c>
      <c r="E10" s="20"/>
      <c r="F10" s="20"/>
      <c r="G10" s="28"/>
    </row>
    <row r="11" spans="1:7" ht="18" customHeight="1">
      <c r="A11" s="34" t="s">
        <v>18</v>
      </c>
      <c r="B11" s="4">
        <v>16</v>
      </c>
      <c r="C11" s="19">
        <f t="shared" si="0"/>
        <v>62</v>
      </c>
      <c r="D11" s="26">
        <f t="shared" si="1"/>
        <v>62</v>
      </c>
      <c r="E11" s="20"/>
      <c r="F11" s="20"/>
      <c r="G11" s="28"/>
    </row>
    <row r="12" spans="1:7" ht="18" customHeight="1">
      <c r="A12" s="34" t="s">
        <v>19</v>
      </c>
      <c r="B12" s="4">
        <v>10</v>
      </c>
      <c r="C12" s="19">
        <f t="shared" si="0"/>
        <v>72</v>
      </c>
      <c r="D12" s="26">
        <f t="shared" si="1"/>
        <v>72</v>
      </c>
      <c r="E12" s="20"/>
      <c r="F12" s="20"/>
      <c r="G12" s="28" t="s">
        <v>28</v>
      </c>
    </row>
    <row r="13" spans="1:7" ht="18" customHeight="1">
      <c r="A13" s="37" t="s">
        <v>21</v>
      </c>
      <c r="B13" s="5">
        <v>8</v>
      </c>
      <c r="C13" s="21">
        <f t="shared" si="0"/>
        <v>80</v>
      </c>
      <c r="D13" s="30">
        <f t="shared" si="1"/>
        <v>80</v>
      </c>
      <c r="E13" s="22"/>
      <c r="F13" s="22"/>
      <c r="G13" s="31"/>
    </row>
    <row r="14" spans="1:7" ht="18" customHeight="1">
      <c r="A14" s="38" t="s">
        <v>20</v>
      </c>
      <c r="B14" s="4">
        <v>13</v>
      </c>
      <c r="C14" s="19">
        <f t="shared" si="0"/>
        <v>93</v>
      </c>
      <c r="D14" s="26">
        <f t="shared" si="1"/>
        <v>93</v>
      </c>
      <c r="E14" s="20"/>
      <c r="F14" s="20"/>
      <c r="G14" s="28"/>
    </row>
    <row r="15" spans="1:7" ht="18" customHeight="1">
      <c r="A15" s="36" t="s">
        <v>22</v>
      </c>
      <c r="B15" s="4">
        <v>21</v>
      </c>
      <c r="C15" s="19">
        <f t="shared" si="0"/>
        <v>114</v>
      </c>
      <c r="D15" s="26">
        <f>C15</f>
        <v>114</v>
      </c>
      <c r="E15" s="20"/>
      <c r="F15" s="20"/>
      <c r="G15" s="29" t="s">
        <v>29</v>
      </c>
    </row>
    <row r="16" spans="1:7" ht="18" customHeight="1">
      <c r="A16" s="34" t="s">
        <v>30</v>
      </c>
      <c r="B16" s="4">
        <v>19</v>
      </c>
      <c r="C16" s="19">
        <f t="shared" si="0"/>
        <v>133</v>
      </c>
      <c r="D16" s="26">
        <f t="shared" si="1"/>
        <v>133</v>
      </c>
      <c r="E16" s="20"/>
      <c r="F16" s="20"/>
      <c r="G16" s="28"/>
    </row>
    <row r="17" spans="1:7" ht="18" customHeight="1">
      <c r="A17" s="34" t="s">
        <v>33</v>
      </c>
      <c r="B17" s="4">
        <v>9</v>
      </c>
      <c r="C17" s="19">
        <f t="shared" si="0"/>
        <v>142</v>
      </c>
      <c r="D17" s="26">
        <f t="shared" si="1"/>
        <v>142</v>
      </c>
      <c r="E17" s="20"/>
      <c r="F17" s="20"/>
      <c r="G17" s="28"/>
    </row>
    <row r="18" spans="1:7" ht="18" customHeight="1">
      <c r="A18" s="34" t="s">
        <v>34</v>
      </c>
      <c r="B18" s="4">
        <v>12</v>
      </c>
      <c r="C18" s="19">
        <f t="shared" si="0"/>
        <v>154</v>
      </c>
      <c r="D18" s="26">
        <f t="shared" si="1"/>
        <v>154</v>
      </c>
      <c r="E18" s="20"/>
      <c r="F18" s="20"/>
      <c r="G18" s="28"/>
    </row>
    <row r="19" spans="1:7" ht="18" customHeight="1">
      <c r="A19" s="55" t="s">
        <v>35</v>
      </c>
      <c r="B19" s="5">
        <v>15</v>
      </c>
      <c r="C19" s="21">
        <f t="shared" si="0"/>
        <v>169</v>
      </c>
      <c r="D19" s="30">
        <f t="shared" si="1"/>
        <v>169</v>
      </c>
      <c r="E19" s="22"/>
      <c r="F19" s="22"/>
      <c r="G19" s="31" t="s">
        <v>36</v>
      </c>
    </row>
    <row r="20" spans="1:7" ht="18" customHeight="1">
      <c r="A20" s="34" t="s">
        <v>37</v>
      </c>
      <c r="B20" s="4">
        <v>18</v>
      </c>
      <c r="C20" s="19">
        <f t="shared" si="0"/>
        <v>187</v>
      </c>
      <c r="D20" s="26">
        <f t="shared" si="1"/>
        <v>187</v>
      </c>
      <c r="E20" s="20"/>
      <c r="F20" s="20"/>
      <c r="G20" s="28"/>
    </row>
    <row r="21" spans="1:7" ht="18" customHeight="1">
      <c r="A21" s="34" t="s">
        <v>38</v>
      </c>
      <c r="B21" s="4">
        <v>8</v>
      </c>
      <c r="C21" s="19">
        <f t="shared" si="0"/>
        <v>195</v>
      </c>
      <c r="D21" s="26">
        <f t="shared" si="1"/>
        <v>195</v>
      </c>
      <c r="E21" s="20"/>
      <c r="F21" s="20"/>
      <c r="G21" s="28"/>
    </row>
    <row r="22" spans="1:7" ht="18" customHeight="1">
      <c r="A22" s="35" t="s">
        <v>39</v>
      </c>
      <c r="B22" s="4">
        <v>13</v>
      </c>
      <c r="C22" s="19">
        <f t="shared" si="0"/>
        <v>208</v>
      </c>
      <c r="D22" s="26">
        <f t="shared" si="1"/>
        <v>208</v>
      </c>
      <c r="E22" s="20"/>
      <c r="F22" s="20"/>
      <c r="G22" s="28"/>
    </row>
    <row r="23" spans="1:7" ht="18" customHeight="1">
      <c r="A23" s="34" t="s">
        <v>185</v>
      </c>
      <c r="B23" s="4">
        <v>28</v>
      </c>
      <c r="C23" s="19">
        <f t="shared" si="0"/>
        <v>236</v>
      </c>
      <c r="D23" s="26">
        <f t="shared" si="1"/>
        <v>236</v>
      </c>
      <c r="E23" s="20"/>
      <c r="F23" s="20"/>
      <c r="G23" s="28"/>
    </row>
    <row r="24" spans="1:7" ht="18" customHeight="1">
      <c r="A24" s="34" t="s">
        <v>186</v>
      </c>
      <c r="B24" s="4">
        <v>4</v>
      </c>
      <c r="C24" s="19">
        <f t="shared" si="0"/>
        <v>240</v>
      </c>
      <c r="D24" s="26">
        <f t="shared" si="1"/>
        <v>240</v>
      </c>
      <c r="E24" s="20"/>
      <c r="F24" s="20"/>
      <c r="G24" s="28"/>
    </row>
    <row r="25" spans="1:7" ht="18" customHeight="1">
      <c r="A25" s="34" t="s">
        <v>187</v>
      </c>
      <c r="B25" s="4">
        <v>10</v>
      </c>
      <c r="C25" s="19">
        <f t="shared" si="0"/>
        <v>250</v>
      </c>
      <c r="D25" s="26">
        <f t="shared" si="1"/>
        <v>250</v>
      </c>
      <c r="E25" s="20"/>
      <c r="F25" s="20"/>
      <c r="G25" s="28"/>
    </row>
    <row r="26" spans="1:7" ht="18" customHeight="1">
      <c r="A26" s="34" t="s">
        <v>188</v>
      </c>
      <c r="B26" s="4">
        <v>7</v>
      </c>
      <c r="C26" s="19">
        <f t="shared" si="0"/>
        <v>257</v>
      </c>
      <c r="D26" s="26">
        <f t="shared" si="1"/>
        <v>257</v>
      </c>
      <c r="E26" s="20"/>
      <c r="F26" s="20"/>
      <c r="G26" s="28"/>
    </row>
    <row r="27" spans="1:7" ht="18" customHeight="1">
      <c r="A27" s="34" t="s">
        <v>189</v>
      </c>
      <c r="B27" s="4">
        <v>10</v>
      </c>
      <c r="C27" s="19">
        <f t="shared" si="0"/>
        <v>267</v>
      </c>
      <c r="D27" s="26">
        <f t="shared" si="1"/>
        <v>267</v>
      </c>
      <c r="E27" s="20"/>
      <c r="F27" s="20"/>
      <c r="G27" s="28"/>
    </row>
    <row r="28" spans="1:7" ht="18" customHeight="1">
      <c r="A28" s="37" t="s">
        <v>190</v>
      </c>
      <c r="B28" s="5">
        <v>4</v>
      </c>
      <c r="C28" s="21">
        <f t="shared" si="0"/>
        <v>271</v>
      </c>
      <c r="D28" s="30">
        <f t="shared" si="1"/>
        <v>271</v>
      </c>
      <c r="E28" s="22"/>
      <c r="F28" s="22"/>
      <c r="G28" s="31" t="s">
        <v>191</v>
      </c>
    </row>
    <row r="29" spans="1:7" ht="18" customHeight="1">
      <c r="A29" s="34" t="s">
        <v>192</v>
      </c>
      <c r="B29" s="4">
        <v>13</v>
      </c>
      <c r="C29" s="19">
        <f t="shared" si="0"/>
        <v>284</v>
      </c>
      <c r="D29" s="26">
        <f t="shared" si="1"/>
        <v>284</v>
      </c>
      <c r="E29" s="20"/>
      <c r="F29" s="20"/>
      <c r="G29" s="28"/>
    </row>
    <row r="30" spans="1:7" ht="18" customHeight="1">
      <c r="A30" s="34" t="s">
        <v>193</v>
      </c>
      <c r="B30" s="4">
        <v>4</v>
      </c>
      <c r="C30" s="19">
        <f t="shared" si="0"/>
        <v>288</v>
      </c>
      <c r="D30" s="26">
        <f t="shared" si="1"/>
        <v>288</v>
      </c>
      <c r="E30" s="20"/>
      <c r="F30" s="20"/>
      <c r="G30" s="28" t="s">
        <v>194</v>
      </c>
    </row>
    <row r="31" spans="1:7" ht="18" customHeight="1">
      <c r="A31" s="49" t="s">
        <v>195</v>
      </c>
      <c r="B31" s="4">
        <v>7</v>
      </c>
      <c r="C31" s="19">
        <f t="shared" si="0"/>
        <v>295</v>
      </c>
      <c r="D31" s="26">
        <f t="shared" si="1"/>
        <v>295</v>
      </c>
      <c r="E31" s="20"/>
      <c r="F31" s="20"/>
      <c r="G31" s="28"/>
    </row>
    <row r="32" spans="1:7" ht="18" customHeight="1">
      <c r="A32" s="34" t="s">
        <v>196</v>
      </c>
      <c r="B32" s="4">
        <v>7</v>
      </c>
      <c r="C32" s="19">
        <f t="shared" si="0"/>
        <v>302</v>
      </c>
      <c r="D32" s="26">
        <f t="shared" si="1"/>
        <v>302</v>
      </c>
      <c r="E32" s="20"/>
      <c r="F32" s="20"/>
      <c r="G32" s="28" t="s">
        <v>197</v>
      </c>
    </row>
    <row r="33" spans="1:7" ht="18" customHeight="1">
      <c r="A33" s="36" t="s">
        <v>198</v>
      </c>
      <c r="B33" s="4">
        <v>6</v>
      </c>
      <c r="C33" s="19">
        <f t="shared" si="0"/>
        <v>308</v>
      </c>
      <c r="D33" s="26">
        <f t="shared" si="1"/>
        <v>308</v>
      </c>
      <c r="E33" s="20"/>
      <c r="F33" s="20"/>
      <c r="G33" s="28"/>
    </row>
    <row r="34" spans="1:7" ht="18" customHeight="1">
      <c r="A34" s="36" t="s">
        <v>199</v>
      </c>
      <c r="B34" s="4">
        <v>11</v>
      </c>
      <c r="C34" s="19">
        <f t="shared" si="0"/>
        <v>319</v>
      </c>
      <c r="D34" s="26">
        <f t="shared" si="1"/>
        <v>319</v>
      </c>
      <c r="E34" s="20"/>
      <c r="F34" s="20"/>
      <c r="G34" s="28"/>
    </row>
    <row r="35" spans="1:7" ht="18" customHeight="1">
      <c r="A35" s="35" t="s">
        <v>49</v>
      </c>
      <c r="B35" s="4">
        <v>11</v>
      </c>
      <c r="C35" s="19">
        <f t="shared" si="0"/>
        <v>330</v>
      </c>
      <c r="D35" s="26">
        <f t="shared" si="1"/>
        <v>330</v>
      </c>
      <c r="E35" s="20"/>
      <c r="F35" s="20"/>
      <c r="G35" s="28" t="s">
        <v>50</v>
      </c>
    </row>
    <row r="36" spans="1:7" ht="18" customHeight="1">
      <c r="A36" s="36" t="s">
        <v>136</v>
      </c>
      <c r="B36" s="4">
        <v>11</v>
      </c>
      <c r="C36" s="19">
        <f t="shared" si="0"/>
        <v>341</v>
      </c>
      <c r="D36" s="26">
        <f t="shared" si="1"/>
        <v>341</v>
      </c>
      <c r="E36" s="20"/>
      <c r="F36" s="20"/>
      <c r="G36" s="28"/>
    </row>
    <row r="37" spans="1:7" ht="18" customHeight="1">
      <c r="A37" s="34" t="s">
        <v>137</v>
      </c>
      <c r="B37" s="4">
        <v>9</v>
      </c>
      <c r="C37" s="19">
        <f t="shared" si="0"/>
        <v>350</v>
      </c>
      <c r="D37" s="26">
        <f t="shared" si="1"/>
        <v>350</v>
      </c>
      <c r="E37" s="20"/>
      <c r="F37" s="20"/>
      <c r="G37" s="28"/>
    </row>
    <row r="38" spans="1:7" ht="18" customHeight="1">
      <c r="A38" s="50" t="s">
        <v>138</v>
      </c>
      <c r="B38" s="51">
        <v>6</v>
      </c>
      <c r="C38" s="19">
        <f t="shared" si="0"/>
        <v>356</v>
      </c>
      <c r="D38" s="26">
        <f t="shared" si="1"/>
        <v>356</v>
      </c>
      <c r="E38" s="52"/>
      <c r="F38" s="52"/>
      <c r="G38" s="53"/>
    </row>
    <row r="39" spans="1:7" ht="18" customHeight="1" thickBot="1">
      <c r="A39" s="11" t="s">
        <v>4</v>
      </c>
      <c r="B39" s="10"/>
      <c r="C39" s="9" t="s">
        <v>200</v>
      </c>
      <c r="D39" s="6"/>
      <c r="E39" s="7">
        <f>356/4</f>
        <v>89</v>
      </c>
      <c r="F39" s="8" t="s">
        <v>5</v>
      </c>
      <c r="G39" s="32"/>
    </row>
    <row r="40" spans="1:7" ht="18" customHeight="1" thickBot="1">
      <c r="A40" s="44"/>
      <c r="B40" s="45"/>
      <c r="C40" s="46"/>
      <c r="D40" s="46"/>
      <c r="E40" s="47"/>
      <c r="F40" s="47"/>
      <c r="G40" s="48"/>
    </row>
    <row r="41" spans="1:7" ht="18" customHeight="1">
      <c r="A41" s="33" t="s">
        <v>150</v>
      </c>
      <c r="B41" s="12"/>
      <c r="C41" s="13"/>
      <c r="D41" s="14"/>
      <c r="E41" s="13"/>
      <c r="F41" s="13"/>
      <c r="G41" s="15" t="s">
        <v>145</v>
      </c>
    </row>
    <row r="42" spans="1:7" ht="18" customHeight="1">
      <c r="A42" s="36" t="s">
        <v>138</v>
      </c>
      <c r="B42" s="4">
        <v>0</v>
      </c>
      <c r="C42" s="19">
        <v>0</v>
      </c>
      <c r="D42" s="26">
        <v>356</v>
      </c>
      <c r="E42" s="20"/>
      <c r="F42" s="20"/>
      <c r="G42" s="28"/>
    </row>
    <row r="43" spans="1:7" ht="18" customHeight="1">
      <c r="A43" s="36" t="s">
        <v>140</v>
      </c>
      <c r="B43" s="4">
        <v>11</v>
      </c>
      <c r="C43" s="19">
        <f t="shared" si="0"/>
        <v>11</v>
      </c>
      <c r="D43" s="26">
        <f>$D$42+C43</f>
        <v>367</v>
      </c>
      <c r="E43" s="20"/>
      <c r="F43" s="20"/>
      <c r="G43" s="28"/>
    </row>
    <row r="44" spans="1:7" ht="18" customHeight="1">
      <c r="A44" s="36" t="s">
        <v>141</v>
      </c>
      <c r="B44" s="4">
        <v>6</v>
      </c>
      <c r="C44" s="19">
        <f t="shared" si="0"/>
        <v>17</v>
      </c>
      <c r="D44" s="26">
        <f aca="true" t="shared" si="2" ref="D44:D49">$D$42+C44</f>
        <v>373</v>
      </c>
      <c r="E44" s="20"/>
      <c r="F44" s="20"/>
      <c r="G44" s="28"/>
    </row>
    <row r="45" spans="1:7" ht="18" customHeight="1">
      <c r="A45" s="34" t="s">
        <v>142</v>
      </c>
      <c r="B45" s="4">
        <v>6</v>
      </c>
      <c r="C45" s="19">
        <f t="shared" si="0"/>
        <v>23</v>
      </c>
      <c r="D45" s="26">
        <f t="shared" si="2"/>
        <v>379</v>
      </c>
      <c r="E45" s="20"/>
      <c r="F45" s="20"/>
      <c r="G45" s="28"/>
    </row>
    <row r="46" spans="1:7" ht="18" customHeight="1">
      <c r="A46" s="36" t="s">
        <v>143</v>
      </c>
      <c r="B46" s="4">
        <v>11</v>
      </c>
      <c r="C46" s="19">
        <f t="shared" si="0"/>
        <v>34</v>
      </c>
      <c r="D46" s="26">
        <f t="shared" si="2"/>
        <v>390</v>
      </c>
      <c r="E46" s="20"/>
      <c r="F46" s="20"/>
      <c r="G46" s="28"/>
    </row>
    <row r="47" spans="1:7" ht="18" customHeight="1">
      <c r="A47" s="49" t="s">
        <v>54</v>
      </c>
      <c r="B47" s="4">
        <v>8</v>
      </c>
      <c r="C47" s="19">
        <f t="shared" si="0"/>
        <v>42</v>
      </c>
      <c r="D47" s="26">
        <f t="shared" si="2"/>
        <v>398</v>
      </c>
      <c r="E47" s="20"/>
      <c r="F47" s="20"/>
      <c r="G47" s="28"/>
    </row>
    <row r="48" spans="1:7" ht="18" customHeight="1">
      <c r="A48" s="34" t="s">
        <v>53</v>
      </c>
      <c r="B48" s="4">
        <v>11</v>
      </c>
      <c r="C48" s="19">
        <f t="shared" si="0"/>
        <v>53</v>
      </c>
      <c r="D48" s="26">
        <f t="shared" si="2"/>
        <v>409</v>
      </c>
      <c r="E48" s="20"/>
      <c r="F48" s="20"/>
      <c r="G48" s="28"/>
    </row>
    <row r="49" spans="1:7" ht="18" customHeight="1">
      <c r="A49" s="49" t="s">
        <v>52</v>
      </c>
      <c r="B49" s="4">
        <v>10</v>
      </c>
      <c r="C49" s="19">
        <f t="shared" si="0"/>
        <v>63</v>
      </c>
      <c r="D49" s="26">
        <f t="shared" si="2"/>
        <v>419</v>
      </c>
      <c r="E49" s="20"/>
      <c r="F49" s="20"/>
      <c r="G49" s="29" t="s">
        <v>54</v>
      </c>
    </row>
    <row r="50" spans="1:7" ht="18" customHeight="1" thickBot="1">
      <c r="A50" s="11" t="s">
        <v>6</v>
      </c>
      <c r="B50" s="10"/>
      <c r="C50" s="9" t="s">
        <v>152</v>
      </c>
      <c r="D50" s="6"/>
      <c r="E50" s="7">
        <v>63</v>
      </c>
      <c r="F50" s="8" t="s">
        <v>5</v>
      </c>
      <c r="G50" s="32"/>
    </row>
    <row r="51" spans="1:7" ht="18" customHeight="1" thickBot="1">
      <c r="A51" s="44"/>
      <c r="B51" s="45"/>
      <c r="C51" s="46"/>
      <c r="D51" s="46"/>
      <c r="E51" s="47"/>
      <c r="F51" s="47"/>
      <c r="G51" s="48"/>
    </row>
    <row r="52" spans="1:7" ht="18" customHeight="1">
      <c r="A52" s="33" t="s">
        <v>151</v>
      </c>
      <c r="B52" s="12"/>
      <c r="C52" s="13"/>
      <c r="D52" s="14"/>
      <c r="E52" s="13"/>
      <c r="F52" s="13"/>
      <c r="G52" s="15" t="s">
        <v>48</v>
      </c>
    </row>
    <row r="53" spans="1:7" ht="18" customHeight="1">
      <c r="A53" s="49" t="s">
        <v>52</v>
      </c>
      <c r="B53" s="4">
        <v>0</v>
      </c>
      <c r="C53" s="19">
        <v>0</v>
      </c>
      <c r="D53" s="26">
        <v>419</v>
      </c>
      <c r="E53" s="20"/>
      <c r="F53" s="20"/>
      <c r="G53" s="28"/>
    </row>
    <row r="54" spans="1:7" ht="18" customHeight="1">
      <c r="A54" s="34" t="s">
        <v>153</v>
      </c>
      <c r="B54" s="4">
        <v>9</v>
      </c>
      <c r="C54" s="19">
        <f t="shared" si="0"/>
        <v>9</v>
      </c>
      <c r="D54" s="26">
        <f>$D$53+C54</f>
        <v>428</v>
      </c>
      <c r="E54" s="20"/>
      <c r="F54" s="20"/>
      <c r="G54" s="28" t="s">
        <v>57</v>
      </c>
    </row>
    <row r="55" spans="1:7" ht="18" customHeight="1">
      <c r="A55" s="34" t="s">
        <v>154</v>
      </c>
      <c r="B55" s="4">
        <v>7</v>
      </c>
      <c r="C55" s="19">
        <f t="shared" si="0"/>
        <v>16</v>
      </c>
      <c r="D55" s="26">
        <f aca="true" t="shared" si="3" ref="D55:D74">$D$53+C55</f>
        <v>435</v>
      </c>
      <c r="E55" s="20"/>
      <c r="F55" s="20"/>
      <c r="G55" s="28"/>
    </row>
    <row r="56" spans="1:7" ht="18" customHeight="1">
      <c r="A56" s="34" t="s">
        <v>155</v>
      </c>
      <c r="B56" s="4">
        <v>12</v>
      </c>
      <c r="C56" s="19">
        <f t="shared" si="0"/>
        <v>28</v>
      </c>
      <c r="D56" s="26">
        <f t="shared" si="3"/>
        <v>447</v>
      </c>
      <c r="E56" s="20"/>
      <c r="F56" s="20"/>
      <c r="G56" s="28"/>
    </row>
    <row r="57" spans="1:7" ht="18" customHeight="1">
      <c r="A57" s="34" t="s">
        <v>156</v>
      </c>
      <c r="B57" s="4">
        <v>6</v>
      </c>
      <c r="C57" s="19">
        <f t="shared" si="0"/>
        <v>34</v>
      </c>
      <c r="D57" s="26">
        <f t="shared" si="3"/>
        <v>453</v>
      </c>
      <c r="E57" s="20"/>
      <c r="F57" s="20"/>
      <c r="G57" s="28"/>
    </row>
    <row r="58" spans="1:7" ht="18" customHeight="1">
      <c r="A58" s="34" t="s">
        <v>157</v>
      </c>
      <c r="B58" s="4">
        <v>8</v>
      </c>
      <c r="C58" s="19">
        <f t="shared" si="0"/>
        <v>42</v>
      </c>
      <c r="D58" s="26">
        <f t="shared" si="3"/>
        <v>461</v>
      </c>
      <c r="E58" s="20"/>
      <c r="F58" s="20"/>
      <c r="G58" s="28"/>
    </row>
    <row r="59" spans="1:7" ht="18" customHeight="1">
      <c r="A59" s="34" t="s">
        <v>158</v>
      </c>
      <c r="B59" s="4">
        <v>14</v>
      </c>
      <c r="C59" s="19">
        <f t="shared" si="0"/>
        <v>56</v>
      </c>
      <c r="D59" s="26">
        <f t="shared" si="3"/>
        <v>475</v>
      </c>
      <c r="E59" s="20"/>
      <c r="F59" s="20"/>
      <c r="G59" s="28"/>
    </row>
    <row r="60" spans="1:7" ht="18" customHeight="1">
      <c r="A60" s="34" t="s">
        <v>159</v>
      </c>
      <c r="B60" s="4">
        <v>7</v>
      </c>
      <c r="C60" s="19">
        <f t="shared" si="0"/>
        <v>63</v>
      </c>
      <c r="D60" s="26">
        <f t="shared" si="3"/>
        <v>482</v>
      </c>
      <c r="E60" s="20"/>
      <c r="F60" s="20"/>
      <c r="G60" s="28"/>
    </row>
    <row r="61" spans="1:7" ht="18" customHeight="1">
      <c r="A61" s="34" t="s">
        <v>160</v>
      </c>
      <c r="B61" s="4">
        <v>9</v>
      </c>
      <c r="C61" s="19">
        <f t="shared" si="0"/>
        <v>72</v>
      </c>
      <c r="D61" s="26">
        <f t="shared" si="3"/>
        <v>491</v>
      </c>
      <c r="E61" s="20"/>
      <c r="F61" s="20"/>
      <c r="G61" s="28"/>
    </row>
    <row r="62" spans="1:7" ht="18" customHeight="1">
      <c r="A62" s="36" t="s">
        <v>161</v>
      </c>
      <c r="B62" s="4">
        <v>8</v>
      </c>
      <c r="C62" s="19">
        <f t="shared" si="0"/>
        <v>80</v>
      </c>
      <c r="D62" s="26">
        <f t="shared" si="3"/>
        <v>499</v>
      </c>
      <c r="E62" s="20"/>
      <c r="F62" s="20"/>
      <c r="G62" s="28"/>
    </row>
    <row r="63" spans="1:7" ht="18" customHeight="1">
      <c r="A63" s="34" t="s">
        <v>162</v>
      </c>
      <c r="B63" s="4">
        <v>18</v>
      </c>
      <c r="C63" s="19">
        <f t="shared" si="0"/>
        <v>98</v>
      </c>
      <c r="D63" s="26">
        <f t="shared" si="3"/>
        <v>517</v>
      </c>
      <c r="E63" s="20"/>
      <c r="F63" s="20"/>
      <c r="G63" s="28"/>
    </row>
    <row r="64" spans="1:7" ht="18" customHeight="1">
      <c r="A64" s="37" t="s">
        <v>163</v>
      </c>
      <c r="B64" s="5">
        <v>4</v>
      </c>
      <c r="C64" s="21">
        <f t="shared" si="0"/>
        <v>102</v>
      </c>
      <c r="D64" s="30">
        <f t="shared" si="3"/>
        <v>521</v>
      </c>
      <c r="E64" s="22"/>
      <c r="F64" s="22"/>
      <c r="G64" s="31" t="s">
        <v>164</v>
      </c>
    </row>
    <row r="65" spans="1:7" ht="18" customHeight="1">
      <c r="A65" s="49" t="s">
        <v>165</v>
      </c>
      <c r="B65" s="4">
        <v>8</v>
      </c>
      <c r="C65" s="19">
        <f t="shared" si="0"/>
        <v>110</v>
      </c>
      <c r="D65" s="26">
        <f t="shared" si="3"/>
        <v>529</v>
      </c>
      <c r="E65" s="20"/>
      <c r="F65" s="20"/>
      <c r="G65" s="29" t="s">
        <v>165</v>
      </c>
    </row>
    <row r="66" spans="1:7" ht="18" customHeight="1">
      <c r="A66" s="34" t="s">
        <v>166</v>
      </c>
      <c r="B66" s="4">
        <v>8</v>
      </c>
      <c r="C66" s="19">
        <f t="shared" si="0"/>
        <v>118</v>
      </c>
      <c r="D66" s="26">
        <f t="shared" si="3"/>
        <v>537</v>
      </c>
      <c r="E66" s="20"/>
      <c r="F66" s="20"/>
      <c r="G66" s="28"/>
    </row>
    <row r="67" spans="1:7" ht="18" customHeight="1">
      <c r="A67" s="36" t="s">
        <v>167</v>
      </c>
      <c r="B67" s="4">
        <v>13</v>
      </c>
      <c r="C67" s="19">
        <f t="shared" si="0"/>
        <v>131</v>
      </c>
      <c r="D67" s="26">
        <f t="shared" si="3"/>
        <v>550</v>
      </c>
      <c r="E67" s="20"/>
      <c r="F67" s="20"/>
      <c r="G67" s="28"/>
    </row>
    <row r="68" spans="1:7" ht="18" customHeight="1">
      <c r="A68" s="34" t="s">
        <v>168</v>
      </c>
      <c r="B68" s="4">
        <v>17</v>
      </c>
      <c r="C68" s="19">
        <f t="shared" si="0"/>
        <v>148</v>
      </c>
      <c r="D68" s="26">
        <f t="shared" si="3"/>
        <v>567</v>
      </c>
      <c r="E68" s="20"/>
      <c r="F68" s="20"/>
      <c r="G68" s="28"/>
    </row>
    <row r="69" spans="1:7" ht="18" customHeight="1">
      <c r="A69" s="34" t="s">
        <v>169</v>
      </c>
      <c r="B69" s="4">
        <v>5</v>
      </c>
      <c r="C69" s="19">
        <f t="shared" si="0"/>
        <v>153</v>
      </c>
      <c r="D69" s="26">
        <f t="shared" si="3"/>
        <v>572</v>
      </c>
      <c r="E69" s="20"/>
      <c r="F69" s="20"/>
      <c r="G69" s="28"/>
    </row>
    <row r="70" spans="1:7" ht="18" customHeight="1">
      <c r="A70" s="34" t="s">
        <v>170</v>
      </c>
      <c r="B70" s="4">
        <v>20</v>
      </c>
      <c r="C70" s="19">
        <f t="shared" si="0"/>
        <v>173</v>
      </c>
      <c r="D70" s="26">
        <f t="shared" si="3"/>
        <v>592</v>
      </c>
      <c r="E70" s="20"/>
      <c r="F70" s="20"/>
      <c r="G70" s="28"/>
    </row>
    <row r="71" spans="1:7" ht="18" customHeight="1">
      <c r="A71" s="34" t="s">
        <v>171</v>
      </c>
      <c r="B71" s="4">
        <v>5</v>
      </c>
      <c r="C71" s="19">
        <f t="shared" si="0"/>
        <v>178</v>
      </c>
      <c r="D71" s="26">
        <f t="shared" si="3"/>
        <v>597</v>
      </c>
      <c r="E71" s="20"/>
      <c r="F71" s="20"/>
      <c r="G71" s="28" t="s">
        <v>172</v>
      </c>
    </row>
    <row r="72" spans="1:7" ht="18" customHeight="1">
      <c r="A72" s="34" t="s">
        <v>173</v>
      </c>
      <c r="B72" s="4">
        <v>9</v>
      </c>
      <c r="C72" s="19">
        <f t="shared" si="0"/>
        <v>187</v>
      </c>
      <c r="D72" s="26">
        <f t="shared" si="3"/>
        <v>606</v>
      </c>
      <c r="E72" s="20"/>
      <c r="F72" s="20"/>
      <c r="G72" s="28"/>
    </row>
    <row r="73" spans="1:7" ht="18" customHeight="1">
      <c r="A73" s="34" t="s">
        <v>90</v>
      </c>
      <c r="B73" s="4">
        <v>5</v>
      </c>
      <c r="C73" s="19">
        <f t="shared" si="0"/>
        <v>192</v>
      </c>
      <c r="D73" s="26">
        <f t="shared" si="3"/>
        <v>611</v>
      </c>
      <c r="E73" s="20"/>
      <c r="F73" s="20"/>
      <c r="G73" s="28"/>
    </row>
    <row r="74" spans="1:7" ht="18" customHeight="1">
      <c r="A74" s="35" t="s">
        <v>89</v>
      </c>
      <c r="B74" s="4">
        <v>10</v>
      </c>
      <c r="C74" s="19">
        <f t="shared" si="0"/>
        <v>202</v>
      </c>
      <c r="D74" s="26">
        <f t="shared" si="3"/>
        <v>621</v>
      </c>
      <c r="E74" s="20"/>
      <c r="F74" s="20"/>
      <c r="G74" s="28"/>
    </row>
    <row r="75" spans="1:7" ht="18" customHeight="1" thickBot="1">
      <c r="A75" s="11" t="s">
        <v>7</v>
      </c>
      <c r="B75" s="10"/>
      <c r="C75" s="9" t="s">
        <v>174</v>
      </c>
      <c r="D75" s="6"/>
      <c r="E75" s="7">
        <f>202/2</f>
        <v>101</v>
      </c>
      <c r="F75" s="8" t="s">
        <v>5</v>
      </c>
      <c r="G75" s="32"/>
    </row>
    <row r="76" spans="1:7" ht="18" customHeight="1" thickBot="1">
      <c r="A76" s="44"/>
      <c r="B76" s="45"/>
      <c r="C76" s="46"/>
      <c r="D76" s="46"/>
      <c r="E76" s="47"/>
      <c r="F76" s="47"/>
      <c r="G76" s="48"/>
    </row>
    <row r="77" spans="1:7" ht="18" customHeight="1">
      <c r="A77" s="33" t="s">
        <v>175</v>
      </c>
      <c r="B77" s="12"/>
      <c r="C77" s="13"/>
      <c r="D77" s="14"/>
      <c r="E77" s="13"/>
      <c r="F77" s="13"/>
      <c r="G77" s="15" t="s">
        <v>94</v>
      </c>
    </row>
    <row r="78" spans="1:7" ht="18" customHeight="1">
      <c r="A78" s="35" t="s">
        <v>89</v>
      </c>
      <c r="B78" s="4">
        <v>0</v>
      </c>
      <c r="C78" s="19">
        <v>0</v>
      </c>
      <c r="D78" s="26">
        <v>621</v>
      </c>
      <c r="E78" s="20"/>
      <c r="F78" s="20"/>
      <c r="G78" s="28"/>
    </row>
    <row r="79" spans="1:7" ht="18" customHeight="1">
      <c r="A79" s="34" t="s">
        <v>90</v>
      </c>
      <c r="B79" s="4">
        <v>10</v>
      </c>
      <c r="C79" s="19">
        <f aca="true" t="shared" si="4" ref="C79:C89">C78+B79</f>
        <v>10</v>
      </c>
      <c r="D79" s="26">
        <f>$D$78+C79</f>
        <v>631</v>
      </c>
      <c r="E79" s="20"/>
      <c r="F79" s="20"/>
      <c r="G79" s="28"/>
    </row>
    <row r="80" spans="1:7" ht="18" customHeight="1">
      <c r="A80" s="34" t="s">
        <v>91</v>
      </c>
      <c r="B80" s="4">
        <v>9</v>
      </c>
      <c r="C80" s="19">
        <f t="shared" si="4"/>
        <v>19</v>
      </c>
      <c r="D80" s="26">
        <f aca="true" t="shared" si="5" ref="D80:D88">$D$78+C80</f>
        <v>640</v>
      </c>
      <c r="E80" s="20"/>
      <c r="F80" s="20"/>
      <c r="G80" s="28"/>
    </row>
    <row r="81" spans="1:7" ht="18" customHeight="1">
      <c r="A81" s="34" t="s">
        <v>92</v>
      </c>
      <c r="B81" s="4">
        <v>9</v>
      </c>
      <c r="C81" s="19">
        <f t="shared" si="4"/>
        <v>28</v>
      </c>
      <c r="D81" s="26">
        <f t="shared" si="5"/>
        <v>649</v>
      </c>
      <c r="E81" s="20"/>
      <c r="F81" s="20"/>
      <c r="G81" s="28" t="s">
        <v>93</v>
      </c>
    </row>
    <row r="82" spans="1:7" ht="18" customHeight="1">
      <c r="A82" s="34" t="s">
        <v>94</v>
      </c>
      <c r="B82" s="4">
        <v>12</v>
      </c>
      <c r="C82" s="19">
        <f t="shared" si="4"/>
        <v>40</v>
      </c>
      <c r="D82" s="26">
        <f t="shared" si="5"/>
        <v>661</v>
      </c>
      <c r="E82" s="20"/>
      <c r="F82" s="20"/>
      <c r="G82" s="28"/>
    </row>
    <row r="83" spans="1:7" ht="18" customHeight="1">
      <c r="A83" s="34" t="s">
        <v>95</v>
      </c>
      <c r="B83" s="4">
        <v>10</v>
      </c>
      <c r="C83" s="19">
        <f t="shared" si="4"/>
        <v>50</v>
      </c>
      <c r="D83" s="26">
        <f t="shared" si="5"/>
        <v>671</v>
      </c>
      <c r="E83" s="20"/>
      <c r="F83" s="20"/>
      <c r="G83" s="28" t="s">
        <v>96</v>
      </c>
    </row>
    <row r="84" spans="1:7" ht="18" customHeight="1">
      <c r="A84" s="49" t="s">
        <v>97</v>
      </c>
      <c r="B84" s="4">
        <v>7</v>
      </c>
      <c r="C84" s="19">
        <f t="shared" si="4"/>
        <v>57</v>
      </c>
      <c r="D84" s="26">
        <f t="shared" si="5"/>
        <v>678</v>
      </c>
      <c r="E84" s="20"/>
      <c r="F84" s="20"/>
      <c r="G84" s="28" t="s">
        <v>97</v>
      </c>
    </row>
    <row r="85" spans="1:7" ht="18" customHeight="1">
      <c r="A85" s="34" t="s">
        <v>99</v>
      </c>
      <c r="B85" s="4">
        <v>2</v>
      </c>
      <c r="C85" s="19">
        <f t="shared" si="4"/>
        <v>59</v>
      </c>
      <c r="D85" s="26">
        <f t="shared" si="5"/>
        <v>680</v>
      </c>
      <c r="E85" s="20"/>
      <c r="F85" s="20"/>
      <c r="G85" s="28" t="s">
        <v>100</v>
      </c>
    </row>
    <row r="86" spans="1:7" ht="18" customHeight="1">
      <c r="A86" s="34" t="s">
        <v>98</v>
      </c>
      <c r="B86" s="4">
        <v>12</v>
      </c>
      <c r="C86" s="19">
        <f t="shared" si="4"/>
        <v>71</v>
      </c>
      <c r="D86" s="26">
        <f t="shared" si="5"/>
        <v>692</v>
      </c>
      <c r="E86" s="20"/>
      <c r="F86" s="20"/>
      <c r="G86" s="28"/>
    </row>
    <row r="87" spans="1:7" ht="18" customHeight="1">
      <c r="A87" s="34" t="s">
        <v>101</v>
      </c>
      <c r="B87" s="4">
        <v>5</v>
      </c>
      <c r="C87" s="19">
        <f t="shared" si="4"/>
        <v>76</v>
      </c>
      <c r="D87" s="26">
        <f t="shared" si="5"/>
        <v>697</v>
      </c>
      <c r="E87" s="20"/>
      <c r="F87" s="20"/>
      <c r="G87" s="28"/>
    </row>
    <row r="88" spans="1:7" ht="18" customHeight="1">
      <c r="A88" s="49" t="s">
        <v>102</v>
      </c>
      <c r="B88" s="4">
        <v>8</v>
      </c>
      <c r="C88" s="19">
        <f t="shared" si="4"/>
        <v>84</v>
      </c>
      <c r="D88" s="26">
        <f t="shared" si="5"/>
        <v>705</v>
      </c>
      <c r="E88" s="20"/>
      <c r="F88" s="20"/>
      <c r="G88" s="29" t="s">
        <v>102</v>
      </c>
    </row>
    <row r="89" spans="1:7" ht="18" customHeight="1">
      <c r="A89" s="34" t="s">
        <v>103</v>
      </c>
      <c r="B89" s="4">
        <v>10</v>
      </c>
      <c r="C89" s="19">
        <f t="shared" si="4"/>
        <v>94</v>
      </c>
      <c r="D89" s="26">
        <f>$D$78+C89</f>
        <v>715</v>
      </c>
      <c r="E89" s="20"/>
      <c r="F89" s="20"/>
      <c r="G89" s="28"/>
    </row>
    <row r="90" spans="1:7" ht="18" customHeight="1" thickBot="1">
      <c r="A90" s="11" t="s">
        <v>8</v>
      </c>
      <c r="B90" s="10"/>
      <c r="C90" s="9" t="s">
        <v>176</v>
      </c>
      <c r="D90" s="6"/>
      <c r="E90" s="7">
        <v>94</v>
      </c>
      <c r="F90" s="8" t="s">
        <v>5</v>
      </c>
      <c r="G90" s="32"/>
    </row>
    <row r="91" spans="1:7" ht="18" customHeight="1" thickBot="1">
      <c r="A91" s="44"/>
      <c r="B91" s="45"/>
      <c r="C91" s="46"/>
      <c r="D91" s="46"/>
      <c r="E91" s="47"/>
      <c r="F91" s="47"/>
      <c r="G91" s="48"/>
    </row>
    <row r="92" spans="1:7" ht="18" customHeight="1">
      <c r="A92" s="33" t="s">
        <v>106</v>
      </c>
      <c r="B92" s="12"/>
      <c r="C92" s="13"/>
      <c r="D92" s="14"/>
      <c r="E92" s="13"/>
      <c r="F92" s="13"/>
      <c r="G92" s="15" t="s">
        <v>107</v>
      </c>
    </row>
    <row r="93" spans="1:7" ht="18" customHeight="1">
      <c r="A93" s="34" t="s">
        <v>103</v>
      </c>
      <c r="B93" s="4">
        <v>0</v>
      </c>
      <c r="C93" s="19">
        <v>0</v>
      </c>
      <c r="D93" s="26">
        <v>715</v>
      </c>
      <c r="E93" s="20"/>
      <c r="F93" s="20"/>
      <c r="G93" s="28"/>
    </row>
    <row r="94" spans="1:7" ht="18" customHeight="1">
      <c r="A94" s="34" t="s">
        <v>108</v>
      </c>
      <c r="B94" s="4">
        <v>12</v>
      </c>
      <c r="C94" s="19">
        <f>C93+B94</f>
        <v>12</v>
      </c>
      <c r="D94" s="26">
        <f>$D$93+C94</f>
        <v>727</v>
      </c>
      <c r="E94" s="20"/>
      <c r="F94" s="20"/>
      <c r="G94" s="28" t="s">
        <v>108</v>
      </c>
    </row>
    <row r="95" spans="1:7" ht="18" customHeight="1">
      <c r="A95" s="34" t="s">
        <v>109</v>
      </c>
      <c r="B95" s="4">
        <v>8</v>
      </c>
      <c r="C95" s="19">
        <f aca="true" t="shared" si="6" ref="C95:C110">C94+B95</f>
        <v>20</v>
      </c>
      <c r="D95" s="26">
        <f aca="true" t="shared" si="7" ref="D95:D110">$D$93+C95</f>
        <v>735</v>
      </c>
      <c r="E95" s="20"/>
      <c r="F95" s="20"/>
      <c r="G95" s="28"/>
    </row>
    <row r="96" spans="1:7" ht="18" customHeight="1">
      <c r="A96" s="34" t="s">
        <v>110</v>
      </c>
      <c r="B96" s="4">
        <v>13</v>
      </c>
      <c r="C96" s="19">
        <f t="shared" si="6"/>
        <v>33</v>
      </c>
      <c r="D96" s="26">
        <f t="shared" si="7"/>
        <v>748</v>
      </c>
      <c r="E96" s="20"/>
      <c r="F96" s="20"/>
      <c r="G96" s="28"/>
    </row>
    <row r="97" spans="1:7" ht="18" customHeight="1">
      <c r="A97" s="36" t="s">
        <v>111</v>
      </c>
      <c r="B97" s="4">
        <v>10</v>
      </c>
      <c r="C97" s="19">
        <f t="shared" si="6"/>
        <v>43</v>
      </c>
      <c r="D97" s="26">
        <f t="shared" si="7"/>
        <v>758</v>
      </c>
      <c r="E97" s="20"/>
      <c r="F97" s="20"/>
      <c r="G97" s="28"/>
    </row>
    <row r="98" spans="1:7" ht="18" customHeight="1">
      <c r="A98" s="34" t="s">
        <v>112</v>
      </c>
      <c r="B98" s="4">
        <v>9</v>
      </c>
      <c r="C98" s="19">
        <f t="shared" si="6"/>
        <v>52</v>
      </c>
      <c r="D98" s="26">
        <f t="shared" si="7"/>
        <v>767</v>
      </c>
      <c r="E98" s="20"/>
      <c r="F98" s="20"/>
      <c r="G98" s="28"/>
    </row>
    <row r="99" spans="1:7" ht="18" customHeight="1">
      <c r="A99" s="34" t="s">
        <v>113</v>
      </c>
      <c r="B99" s="4">
        <v>0</v>
      </c>
      <c r="C99" s="19">
        <f t="shared" si="6"/>
        <v>52</v>
      </c>
      <c r="D99" s="26">
        <f t="shared" si="7"/>
        <v>767</v>
      </c>
      <c r="E99" s="20"/>
      <c r="F99" s="20"/>
      <c r="G99" s="28"/>
    </row>
    <row r="100" spans="1:7" ht="18" customHeight="1">
      <c r="A100" s="36" t="s">
        <v>114</v>
      </c>
      <c r="B100" s="4">
        <v>18</v>
      </c>
      <c r="C100" s="19">
        <f t="shared" si="6"/>
        <v>70</v>
      </c>
      <c r="D100" s="26">
        <f t="shared" si="7"/>
        <v>785</v>
      </c>
      <c r="E100" s="20"/>
      <c r="F100" s="20"/>
      <c r="G100" s="28"/>
    </row>
    <row r="101" spans="1:7" ht="18" customHeight="1">
      <c r="A101" s="36" t="s">
        <v>115</v>
      </c>
      <c r="B101" s="4">
        <v>24</v>
      </c>
      <c r="C101" s="19">
        <f t="shared" si="6"/>
        <v>94</v>
      </c>
      <c r="D101" s="26">
        <f t="shared" si="7"/>
        <v>809</v>
      </c>
      <c r="E101" s="20"/>
      <c r="F101" s="20"/>
      <c r="G101" s="28"/>
    </row>
    <row r="102" spans="1:7" ht="18" customHeight="1">
      <c r="A102" s="34" t="s">
        <v>207</v>
      </c>
      <c r="B102" s="4">
        <v>7</v>
      </c>
      <c r="C102" s="19">
        <f t="shared" si="6"/>
        <v>101</v>
      </c>
      <c r="D102" s="26">
        <f t="shared" si="7"/>
        <v>816</v>
      </c>
      <c r="E102" s="20"/>
      <c r="F102" s="20"/>
      <c r="G102" s="28"/>
    </row>
    <row r="103" spans="1:7" ht="18" customHeight="1">
      <c r="A103" s="37" t="s">
        <v>208</v>
      </c>
      <c r="B103" s="5">
        <v>11</v>
      </c>
      <c r="C103" s="21">
        <f t="shared" si="6"/>
        <v>112</v>
      </c>
      <c r="D103" s="30">
        <f t="shared" si="7"/>
        <v>827</v>
      </c>
      <c r="E103" s="22"/>
      <c r="F103" s="22"/>
      <c r="G103" s="31"/>
    </row>
    <row r="104" spans="1:7" ht="18" customHeight="1">
      <c r="A104" s="36" t="s">
        <v>116</v>
      </c>
      <c r="B104" s="4">
        <v>9</v>
      </c>
      <c r="C104" s="19">
        <f t="shared" si="6"/>
        <v>121</v>
      </c>
      <c r="D104" s="26">
        <f t="shared" si="7"/>
        <v>836</v>
      </c>
      <c r="E104" s="20"/>
      <c r="F104" s="20"/>
      <c r="G104" s="29" t="s">
        <v>117</v>
      </c>
    </row>
    <row r="105" spans="1:7" ht="18" customHeight="1">
      <c r="A105" s="49" t="s">
        <v>119</v>
      </c>
      <c r="B105" s="4">
        <v>21</v>
      </c>
      <c r="C105" s="19">
        <f t="shared" si="6"/>
        <v>142</v>
      </c>
      <c r="D105" s="26">
        <f t="shared" si="7"/>
        <v>857</v>
      </c>
      <c r="E105" s="20">
        <v>263</v>
      </c>
      <c r="F105" s="20"/>
      <c r="G105" s="28" t="s">
        <v>122</v>
      </c>
    </row>
    <row r="106" spans="1:7" ht="18" customHeight="1">
      <c r="A106" s="34" t="s">
        <v>118</v>
      </c>
      <c r="B106" s="4">
        <v>10</v>
      </c>
      <c r="C106" s="19">
        <f t="shared" si="6"/>
        <v>152</v>
      </c>
      <c r="D106" s="26">
        <f t="shared" si="7"/>
        <v>867</v>
      </c>
      <c r="E106" s="20"/>
      <c r="F106" s="20"/>
      <c r="G106" s="28"/>
    </row>
    <row r="107" spans="1:7" ht="18" customHeight="1">
      <c r="A107" s="34" t="s">
        <v>120</v>
      </c>
      <c r="B107" s="4">
        <v>15</v>
      </c>
      <c r="C107" s="19">
        <f t="shared" si="6"/>
        <v>167</v>
      </c>
      <c r="D107" s="26">
        <f t="shared" si="7"/>
        <v>882</v>
      </c>
      <c r="E107" s="20"/>
      <c r="F107" s="20"/>
      <c r="G107" s="28"/>
    </row>
    <row r="108" spans="1:7" ht="18" customHeight="1">
      <c r="A108" s="34" t="s">
        <v>121</v>
      </c>
      <c r="B108" s="4">
        <v>5</v>
      </c>
      <c r="C108" s="19">
        <f t="shared" si="6"/>
        <v>172</v>
      </c>
      <c r="D108" s="26">
        <f t="shared" si="7"/>
        <v>887</v>
      </c>
      <c r="E108" s="20">
        <v>304</v>
      </c>
      <c r="F108" s="20"/>
      <c r="G108" s="28" t="s">
        <v>122</v>
      </c>
    </row>
    <row r="109" spans="1:7" ht="18" customHeight="1">
      <c r="A109" s="34" t="s">
        <v>123</v>
      </c>
      <c r="B109" s="4">
        <v>10</v>
      </c>
      <c r="C109" s="19">
        <f t="shared" si="6"/>
        <v>182</v>
      </c>
      <c r="D109" s="26">
        <f t="shared" si="7"/>
        <v>897</v>
      </c>
      <c r="E109" s="20"/>
      <c r="F109" s="20"/>
      <c r="G109" s="28"/>
    </row>
    <row r="110" spans="1:7" ht="18" customHeight="1">
      <c r="A110" s="34" t="s">
        <v>124</v>
      </c>
      <c r="B110" s="4">
        <v>13</v>
      </c>
      <c r="C110" s="19">
        <f t="shared" si="6"/>
        <v>195</v>
      </c>
      <c r="D110" s="26">
        <f t="shared" si="7"/>
        <v>910</v>
      </c>
      <c r="E110" s="20"/>
      <c r="F110" s="20"/>
      <c r="G110" s="28" t="s">
        <v>127</v>
      </c>
    </row>
    <row r="111" spans="1:7" ht="18" customHeight="1" thickBot="1">
      <c r="A111" s="11" t="s">
        <v>9</v>
      </c>
      <c r="B111" s="10"/>
      <c r="C111" s="9" t="s">
        <v>209</v>
      </c>
      <c r="D111" s="6"/>
      <c r="E111" s="7">
        <f>195/2</f>
        <v>97.5</v>
      </c>
      <c r="F111" s="8" t="s">
        <v>5</v>
      </c>
      <c r="G111" s="32"/>
    </row>
    <row r="112" spans="1:7" ht="18" customHeight="1" thickBot="1">
      <c r="A112" s="44"/>
      <c r="B112" s="45"/>
      <c r="C112" s="46"/>
      <c r="D112" s="46"/>
      <c r="E112" s="47"/>
      <c r="F112" s="47"/>
      <c r="G112" s="48"/>
    </row>
    <row r="113" spans="1:7" ht="18" customHeight="1">
      <c r="A113" s="33" t="s">
        <v>128</v>
      </c>
      <c r="B113" s="12"/>
      <c r="C113" s="13"/>
      <c r="D113" s="14"/>
      <c r="E113" s="13"/>
      <c r="F113" s="13"/>
      <c r="G113" s="15" t="s">
        <v>125</v>
      </c>
    </row>
    <row r="114" spans="1:7" ht="18" customHeight="1">
      <c r="A114" s="34" t="s">
        <v>124</v>
      </c>
      <c r="B114" s="4">
        <v>0</v>
      </c>
      <c r="C114" s="19">
        <v>0</v>
      </c>
      <c r="D114" s="26">
        <v>910</v>
      </c>
      <c r="E114" s="20"/>
      <c r="F114" s="20"/>
      <c r="G114" s="28"/>
    </row>
    <row r="115" spans="1:7" ht="18" customHeight="1">
      <c r="A115" s="34" t="s">
        <v>179</v>
      </c>
      <c r="B115" s="4">
        <v>5</v>
      </c>
      <c r="C115" s="19">
        <f aca="true" t="shared" si="8" ref="C115:C120">C114+B115</f>
        <v>5</v>
      </c>
      <c r="D115" s="26">
        <f>$D$114+C115</f>
        <v>915</v>
      </c>
      <c r="E115" s="20"/>
      <c r="F115" s="20"/>
      <c r="G115" s="29" t="s">
        <v>126</v>
      </c>
    </row>
    <row r="116" spans="1:7" ht="18" customHeight="1">
      <c r="A116" s="34" t="s">
        <v>180</v>
      </c>
      <c r="B116" s="4">
        <v>26</v>
      </c>
      <c r="C116" s="19">
        <f t="shared" si="8"/>
        <v>31</v>
      </c>
      <c r="D116" s="26">
        <f aca="true" t="shared" si="9" ref="D116:D121">$D$114+C116</f>
        <v>941</v>
      </c>
      <c r="E116" s="20"/>
      <c r="F116" s="20"/>
      <c r="G116" s="28"/>
    </row>
    <row r="117" spans="1:7" ht="18" customHeight="1">
      <c r="A117" s="34" t="s">
        <v>181</v>
      </c>
      <c r="B117" s="4">
        <v>5</v>
      </c>
      <c r="C117" s="19">
        <f t="shared" si="8"/>
        <v>36</v>
      </c>
      <c r="D117" s="26">
        <f t="shared" si="9"/>
        <v>946</v>
      </c>
      <c r="E117" s="20"/>
      <c r="F117" s="20"/>
      <c r="G117" s="28"/>
    </row>
    <row r="118" spans="1:7" ht="18" customHeight="1">
      <c r="A118" s="34" t="s">
        <v>182</v>
      </c>
      <c r="B118" s="4">
        <v>16</v>
      </c>
      <c r="C118" s="19">
        <f t="shared" si="8"/>
        <v>52</v>
      </c>
      <c r="D118" s="26">
        <f t="shared" si="9"/>
        <v>962</v>
      </c>
      <c r="E118" s="20"/>
      <c r="F118" s="20"/>
      <c r="G118" s="28"/>
    </row>
    <row r="119" spans="1:7" ht="18" customHeight="1">
      <c r="A119" s="34" t="s">
        <v>183</v>
      </c>
      <c r="B119" s="4">
        <v>16</v>
      </c>
      <c r="C119" s="19">
        <f t="shared" si="8"/>
        <v>68</v>
      </c>
      <c r="D119" s="26">
        <f t="shared" si="9"/>
        <v>978</v>
      </c>
      <c r="E119" s="20"/>
      <c r="F119" s="20"/>
      <c r="G119" s="28"/>
    </row>
    <row r="120" spans="1:7" ht="18" customHeight="1">
      <c r="A120" s="35" t="s">
        <v>15</v>
      </c>
      <c r="B120" s="4">
        <v>7</v>
      </c>
      <c r="C120" s="19">
        <f t="shared" si="8"/>
        <v>75</v>
      </c>
      <c r="D120" s="26">
        <f t="shared" si="9"/>
        <v>985</v>
      </c>
      <c r="E120" s="20"/>
      <c r="F120" s="20"/>
      <c r="G120" s="28"/>
    </row>
    <row r="121" spans="1:7" ht="18" customHeight="1">
      <c r="A121" s="34" t="s">
        <v>14</v>
      </c>
      <c r="B121" s="4">
        <v>7</v>
      </c>
      <c r="C121" s="19">
        <v>82</v>
      </c>
      <c r="D121" s="26">
        <f t="shared" si="9"/>
        <v>992</v>
      </c>
      <c r="E121" s="20"/>
      <c r="F121" s="20"/>
      <c r="G121" s="28"/>
    </row>
    <row r="122" spans="1:7" ht="18" customHeight="1" thickBot="1">
      <c r="A122" s="11" t="s">
        <v>10</v>
      </c>
      <c r="B122" s="10"/>
      <c r="C122" s="9" t="s">
        <v>184</v>
      </c>
      <c r="D122" s="6"/>
      <c r="E122" s="7">
        <v>82</v>
      </c>
      <c r="F122" s="8" t="s">
        <v>5</v>
      </c>
      <c r="G122" s="32"/>
    </row>
    <row r="123" spans="1:7" ht="18" customHeight="1" thickBot="1">
      <c r="A123" s="44"/>
      <c r="B123" s="45"/>
      <c r="C123" s="46"/>
      <c r="D123" s="46"/>
      <c r="E123" s="47"/>
      <c r="F123" s="47"/>
      <c r="G123" s="48"/>
    </row>
    <row r="124" spans="1:7" ht="18" customHeight="1">
      <c r="A124" s="33" t="s">
        <v>177</v>
      </c>
      <c r="B124" s="12"/>
      <c r="C124" s="13"/>
      <c r="D124" s="14"/>
      <c r="E124" s="13"/>
      <c r="F124" s="13"/>
      <c r="G124" s="15" t="s">
        <v>129</v>
      </c>
    </row>
    <row r="125" spans="1:7" ht="18" customHeight="1">
      <c r="A125" s="34" t="s">
        <v>131</v>
      </c>
      <c r="B125" s="4">
        <v>0</v>
      </c>
      <c r="C125" s="19">
        <v>0</v>
      </c>
      <c r="D125" s="26">
        <v>992</v>
      </c>
      <c r="E125" s="20"/>
      <c r="F125" s="20"/>
      <c r="G125" s="28"/>
    </row>
    <row r="126" spans="1:7" ht="18" customHeight="1">
      <c r="A126" s="34" t="s">
        <v>132</v>
      </c>
      <c r="B126" s="4">
        <v>10</v>
      </c>
      <c r="C126" s="19">
        <v>10</v>
      </c>
      <c r="D126" s="26">
        <f aca="true" t="shared" si="10" ref="D126:D131">$D$125+C126</f>
        <v>1002</v>
      </c>
      <c r="E126" s="20"/>
      <c r="F126" s="20"/>
      <c r="G126" s="28"/>
    </row>
    <row r="127" spans="1:7" ht="18" customHeight="1">
      <c r="A127" s="35" t="s">
        <v>133</v>
      </c>
      <c r="B127" s="4">
        <v>36</v>
      </c>
      <c r="C127" s="19">
        <v>46</v>
      </c>
      <c r="D127" s="26">
        <f t="shared" si="10"/>
        <v>1038</v>
      </c>
      <c r="E127" s="20"/>
      <c r="F127" s="20"/>
      <c r="G127" s="28"/>
    </row>
    <row r="128" spans="1:7" ht="18" customHeight="1">
      <c r="A128" s="34" t="s">
        <v>134</v>
      </c>
      <c r="B128" s="4">
        <v>25</v>
      </c>
      <c r="C128" s="19">
        <v>71</v>
      </c>
      <c r="D128" s="26">
        <f t="shared" si="10"/>
        <v>1063</v>
      </c>
      <c r="E128" s="20"/>
      <c r="F128" s="20"/>
      <c r="G128" s="28" t="s">
        <v>135</v>
      </c>
    </row>
    <row r="129" spans="1:7" ht="18" customHeight="1">
      <c r="A129" s="35" t="s">
        <v>133</v>
      </c>
      <c r="B129" s="4">
        <v>25</v>
      </c>
      <c r="C129" s="19">
        <f>C128+B129</f>
        <v>96</v>
      </c>
      <c r="D129" s="26">
        <f t="shared" si="10"/>
        <v>1088</v>
      </c>
      <c r="E129" s="20"/>
      <c r="F129" s="20"/>
      <c r="G129" s="28"/>
    </row>
    <row r="130" spans="1:7" ht="18" customHeight="1">
      <c r="A130" s="34" t="s">
        <v>132</v>
      </c>
      <c r="B130" s="4">
        <v>36</v>
      </c>
      <c r="C130" s="19">
        <f>C129+B130</f>
        <v>132</v>
      </c>
      <c r="D130" s="26">
        <f t="shared" si="10"/>
        <v>1124</v>
      </c>
      <c r="E130" s="20"/>
      <c r="F130" s="20"/>
      <c r="G130" s="28"/>
    </row>
    <row r="131" spans="1:7" ht="18" customHeight="1" thickBot="1">
      <c r="A131" s="39" t="s">
        <v>131</v>
      </c>
      <c r="B131" s="40">
        <v>10</v>
      </c>
      <c r="C131" s="41">
        <f>C130+B131</f>
        <v>142</v>
      </c>
      <c r="D131" s="61">
        <f t="shared" si="10"/>
        <v>1134</v>
      </c>
      <c r="E131" s="42"/>
      <c r="F131" s="42"/>
      <c r="G131" s="43"/>
    </row>
  </sheetData>
  <mergeCells count="6">
    <mergeCell ref="A1:G1"/>
    <mergeCell ref="A2:G2"/>
    <mergeCell ref="A4:A5"/>
    <mergeCell ref="B4:D4"/>
    <mergeCell ref="E4:F4"/>
    <mergeCell ref="G4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Puskás Zoltán</dc:creator>
  <cp:keywords/>
  <dc:description/>
  <cp:lastModifiedBy> Puskás Zoltán</cp:lastModifiedBy>
  <cp:lastPrinted>2005-01-19T13:49:36Z</cp:lastPrinted>
  <dcterms:created xsi:type="dcterms:W3CDTF">2003-12-27T02:13:02Z</dcterms:created>
  <dcterms:modified xsi:type="dcterms:W3CDTF">2005-02-13T19:04:45Z</dcterms:modified>
  <cp:category/>
  <cp:version/>
  <cp:contentType/>
  <cp:contentStatus/>
</cp:coreProperties>
</file>